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G:\Shared drives\GVA PPT - Procurement Processes\ITB_2026_64524 eMHE\01. Solicitation documents\01 Solicitation documents - current\"/>
    </mc:Choice>
  </mc:AlternateContent>
  <xr:revisionPtr revIDLastSave="0" documentId="13_ncr:1_{7FA99D99-DDB1-41AD-81C8-E3B8EDD8019B}" xr6:coauthVersionLast="47" xr6:coauthVersionMax="47" xr10:uidLastSave="{00000000-0000-0000-0000-000000000000}"/>
  <bookViews>
    <workbookView xWindow="-120" yWindow="-120" windowWidth="51840" windowHeight="21120" xr2:uid="{00000000-000D-0000-FFFF-FFFF00000000}"/>
  </bookViews>
  <sheets>
    <sheet name="LOTS" sheetId="1" r:id="rId1"/>
    <sheet name="Document_Checklist" sheetId="2" r:id="rId2"/>
    <sheet name="Lot 1" sheetId="3" r:id="rId3"/>
    <sheet name="Lot 2" sheetId="4" r:id="rId4"/>
    <sheet name="Lot 3" sheetId="5" r:id="rId5"/>
    <sheet name="Lot 4" sheetId="6" r:id="rId6"/>
    <sheet name="Lot 5" sheetId="7" r:id="rId7"/>
    <sheet name="Lot 6" sheetId="8" r:id="rId8"/>
    <sheet name="Lot 7" sheetId="9" r:id="rId9"/>
    <sheet name="Lot 8" sheetId="10" r:id="rId10"/>
    <sheet name="Lot 9" sheetId="11" r:id="rId11"/>
    <sheet name="Lot 10" sheetId="12" r:id="rId12"/>
    <sheet name="Lot 11" sheetId="13" r:id="rId13"/>
    <sheet name="Lot 12" sheetId="14" r:id="rId14"/>
    <sheet name="Lot 13" sheetId="15" r:id="rId15"/>
    <sheet name="Lot 14" sheetId="16" r:id="rId16"/>
    <sheet name="Lot 15" sheetId="17" r:id="rId17"/>
    <sheet name="Lot 16" sheetId="18" r:id="rId18"/>
    <sheet name="Lot 17" sheetId="19" r:id="rId19"/>
    <sheet name="Lot 18" sheetId="20" r:id="rId20"/>
    <sheet name="Lot 19"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5" roundtripDataChecksum="tGVH24VFsjKM9CRx5xxeaw5Q47dOwdwyJCRIZaNF8zQ="/>
    </ext>
  </extLst>
</workbook>
</file>

<file path=xl/calcChain.xml><?xml version="1.0" encoding="utf-8"?>
<calcChain xmlns="http://schemas.openxmlformats.org/spreadsheetml/2006/main">
  <c r="A15" i="21" l="1"/>
  <c r="A16" i="21" s="1"/>
  <c r="A17" i="21" s="1"/>
  <c r="A18" i="21" s="1"/>
  <c r="A19" i="21" s="1"/>
  <c r="A20" i="21" s="1"/>
  <c r="A21" i="21" s="1"/>
  <c r="A22" i="21" s="1"/>
  <c r="A23" i="21" s="1"/>
  <c r="A24" i="21" s="1"/>
  <c r="A25" i="21" s="1"/>
  <c r="A26" i="21" s="1"/>
  <c r="A27" i="21" s="1"/>
  <c r="A28" i="21" s="1"/>
  <c r="A29" i="21" s="1"/>
  <c r="A30" i="21" s="1"/>
  <c r="A31" i="21" s="1"/>
  <c r="A32" i="21" s="1"/>
  <c r="A33" i="21" s="1"/>
  <c r="A34" i="21" s="1"/>
  <c r="A35" i="21" s="1"/>
  <c r="A36" i="21" s="1"/>
  <c r="A37" i="21" s="1"/>
  <c r="A38" i="21" s="1"/>
  <c r="A39" i="21" s="1"/>
  <c r="A40" i="21" s="1"/>
  <c r="A41" i="21" s="1"/>
  <c r="A42" i="21" s="1"/>
  <c r="A43" i="21" s="1"/>
  <c r="A44" i="21" s="1"/>
  <c r="A45" i="21" s="1"/>
  <c r="A46" i="21" s="1"/>
  <c r="A47" i="21" s="1"/>
  <c r="A48" i="21" s="1"/>
  <c r="A49" i="21" s="1"/>
  <c r="A50" i="21" s="1"/>
  <c r="A51" i="21" s="1"/>
  <c r="A52" i="21" s="1"/>
  <c r="A54" i="21" s="1"/>
  <c r="A55" i="21" s="1"/>
  <c r="A56" i="21" s="1"/>
  <c r="A57" i="21" s="1"/>
  <c r="A58" i="21" s="1"/>
  <c r="A59" i="21" s="1"/>
  <c r="A60" i="21" s="1"/>
  <c r="A61" i="21" s="1"/>
  <c r="A62" i="21" s="1"/>
  <c r="A14" i="21"/>
  <c r="A15" i="20"/>
  <c r="A16" i="20" s="1"/>
  <c r="A17" i="20" s="1"/>
  <c r="A18" i="20" s="1"/>
  <c r="A19" i="20" s="1"/>
  <c r="A20" i="20" s="1"/>
  <c r="A21" i="20" s="1"/>
  <c r="A22" i="20" s="1"/>
  <c r="A23" i="20" s="1"/>
  <c r="A24" i="20" s="1"/>
  <c r="A25" i="20" s="1"/>
  <c r="A26" i="20" s="1"/>
  <c r="A27" i="20" s="1"/>
  <c r="A28" i="20" s="1"/>
  <c r="A29" i="20" s="1"/>
  <c r="A30" i="20" s="1"/>
  <c r="A31" i="20" s="1"/>
  <c r="A32" i="20" s="1"/>
  <c r="A33" i="20" s="1"/>
  <c r="A34" i="20" s="1"/>
  <c r="A35" i="20" s="1"/>
  <c r="A36" i="20" s="1"/>
  <c r="A37" i="20" s="1"/>
  <c r="A38" i="20" s="1"/>
  <c r="A39" i="20" s="1"/>
  <c r="A40" i="20" s="1"/>
  <c r="A41" i="20" s="1"/>
  <c r="A42" i="20" s="1"/>
  <c r="A43" i="20" s="1"/>
  <c r="A44" i="20" s="1"/>
  <c r="A45" i="20" s="1"/>
  <c r="A46" i="20" s="1"/>
  <c r="A47" i="20" s="1"/>
  <c r="A48" i="20" s="1"/>
  <c r="A49" i="20" s="1"/>
  <c r="A50" i="20" s="1"/>
  <c r="A51" i="20" s="1"/>
  <c r="A52" i="20" s="1"/>
  <c r="A54" i="20" s="1"/>
  <c r="A55" i="20" s="1"/>
  <c r="A56" i="20" s="1"/>
  <c r="A57" i="20" s="1"/>
  <c r="A58" i="20" s="1"/>
  <c r="A59" i="20" s="1"/>
  <c r="A60" i="20" s="1"/>
  <c r="A61" i="20" s="1"/>
  <c r="A62" i="20" s="1"/>
  <c r="A14" i="20"/>
  <c r="A14" i="19"/>
  <c r="A15" i="19" s="1"/>
  <c r="A16" i="19" s="1"/>
  <c r="A17" i="19" s="1"/>
  <c r="A18" i="19" s="1"/>
  <c r="A19" i="19" s="1"/>
  <c r="A20" i="19" s="1"/>
  <c r="A21" i="19" s="1"/>
  <c r="A22" i="19" s="1"/>
  <c r="A23" i="19" s="1"/>
  <c r="A24" i="19" s="1"/>
  <c r="A25" i="19" s="1"/>
  <c r="A26" i="19" s="1"/>
  <c r="A27" i="19" s="1"/>
  <c r="A28" i="19" s="1"/>
  <c r="A29" i="19" s="1"/>
  <c r="A31" i="19" s="1"/>
  <c r="A32" i="19" s="1"/>
  <c r="A33" i="19" s="1"/>
  <c r="A34" i="19" s="1"/>
  <c r="A35" i="19" s="1"/>
  <c r="A36" i="19" s="1"/>
  <c r="A37" i="19" s="1"/>
  <c r="A15" i="18"/>
  <c r="A16" i="18" s="1"/>
  <c r="A17" i="18" s="1"/>
  <c r="A18" i="18" s="1"/>
  <c r="A19" i="18" s="1"/>
  <c r="A20" i="18" s="1"/>
  <c r="A21" i="18" s="1"/>
  <c r="A22" i="18" s="1"/>
  <c r="A23" i="18" s="1"/>
  <c r="A24" i="18" s="1"/>
  <c r="A25" i="18" s="1"/>
  <c r="A26" i="18" s="1"/>
  <c r="A27" i="18" s="1"/>
  <c r="A28" i="18" s="1"/>
  <c r="A29" i="18" s="1"/>
  <c r="A30" i="18" s="1"/>
  <c r="A31" i="18" s="1"/>
  <c r="A32" i="18" s="1"/>
  <c r="A33" i="18" s="1"/>
  <c r="A34" i="18" s="1"/>
  <c r="A35" i="18" s="1"/>
  <c r="A36" i="18" s="1"/>
  <c r="A37" i="18" s="1"/>
  <c r="A38" i="18" s="1"/>
  <c r="A39" i="18" s="1"/>
  <c r="A40" i="18" s="1"/>
  <c r="A41" i="18" s="1"/>
  <c r="A42" i="18" s="1"/>
  <c r="A43" i="18" s="1"/>
  <c r="A44" i="18" s="1"/>
  <c r="A45" i="18" s="1"/>
  <c r="A46" i="18" s="1"/>
  <c r="A47" i="18" s="1"/>
  <c r="A48" i="18" s="1"/>
  <c r="A49" i="18" s="1"/>
  <c r="A50" i="18" s="1"/>
  <c r="A51" i="18" s="1"/>
  <c r="A52" i="18" s="1"/>
  <c r="A53" i="18" s="1"/>
  <c r="A55" i="18" s="1"/>
  <c r="A56" i="18" s="1"/>
  <c r="A57" i="18" s="1"/>
  <c r="A58" i="18" s="1"/>
  <c r="A59" i="18" s="1"/>
  <c r="A60" i="18" s="1"/>
  <c r="A61" i="18" s="1"/>
  <c r="A62" i="18" s="1"/>
  <c r="A63" i="18" s="1"/>
  <c r="A14" i="18"/>
  <c r="A15" i="17"/>
  <c r="A16" i="17" s="1"/>
  <c r="A17" i="17" s="1"/>
  <c r="A18" i="17" s="1"/>
  <c r="A19" i="17" s="1"/>
  <c r="A20" i="17" s="1"/>
  <c r="A21" i="17" s="1"/>
  <c r="A22" i="17" s="1"/>
  <c r="A23" i="17" s="1"/>
  <c r="A24" i="17" s="1"/>
  <c r="A25" i="17" s="1"/>
  <c r="A26" i="17" s="1"/>
  <c r="A27" i="17" s="1"/>
  <c r="A28" i="17" s="1"/>
  <c r="A29" i="17" s="1"/>
  <c r="A30" i="17" s="1"/>
  <c r="A31" i="17" s="1"/>
  <c r="A32" i="17" s="1"/>
  <c r="A33" i="17" s="1"/>
  <c r="A34" i="17" s="1"/>
  <c r="A35" i="17" s="1"/>
  <c r="A36" i="17" s="1"/>
  <c r="A37" i="17" s="1"/>
  <c r="A38" i="17" s="1"/>
  <c r="A39" i="17" s="1"/>
  <c r="A40" i="17" s="1"/>
  <c r="A41" i="17" s="1"/>
  <c r="A42" i="17" s="1"/>
  <c r="A43" i="17" s="1"/>
  <c r="A44" i="17" s="1"/>
  <c r="A45" i="17" s="1"/>
  <c r="A46" i="17" s="1"/>
  <c r="A47" i="17" s="1"/>
  <c r="A48" i="17" s="1"/>
  <c r="A49" i="17" s="1"/>
  <c r="A50" i="17" s="1"/>
  <c r="A51" i="17" s="1"/>
  <c r="A53" i="17" s="1"/>
  <c r="A54" i="17" s="1"/>
  <c r="A55" i="17" s="1"/>
  <c r="A56" i="17" s="1"/>
  <c r="A57" i="17" s="1"/>
  <c r="A58" i="17" s="1"/>
  <c r="A59" i="17" s="1"/>
  <c r="A60" i="17" s="1"/>
  <c r="A61" i="17" s="1"/>
  <c r="A62" i="17" s="1"/>
  <c r="A14" i="17"/>
  <c r="A15" i="16"/>
  <c r="A16" i="16" s="1"/>
  <c r="A17" i="16" s="1"/>
  <c r="A18" i="16" s="1"/>
  <c r="A19" i="16" s="1"/>
  <c r="A20" i="16" s="1"/>
  <c r="A21" i="16" s="1"/>
  <c r="A22" i="16" s="1"/>
  <c r="A23" i="16" s="1"/>
  <c r="A24" i="16" s="1"/>
  <c r="A25" i="16" s="1"/>
  <c r="A26" i="16" s="1"/>
  <c r="A27" i="16" s="1"/>
  <c r="A28" i="16" s="1"/>
  <c r="A29" i="16" s="1"/>
  <c r="A30" i="16" s="1"/>
  <c r="A31" i="16" s="1"/>
  <c r="A32" i="16" s="1"/>
  <c r="A33" i="16" s="1"/>
  <c r="A34" i="16" s="1"/>
  <c r="A35" i="16" s="1"/>
  <c r="A36" i="16" s="1"/>
  <c r="A37" i="16" s="1"/>
  <c r="A38" i="16" s="1"/>
  <c r="A39" i="16" s="1"/>
  <c r="A40" i="16" s="1"/>
  <c r="A41" i="16" s="1"/>
  <c r="A42" i="16" s="1"/>
  <c r="A43" i="16" s="1"/>
  <c r="A44" i="16" s="1"/>
  <c r="A45" i="16" s="1"/>
  <c r="A46" i="16" s="1"/>
  <c r="A47" i="16" s="1"/>
  <c r="A48" i="16" s="1"/>
  <c r="A49" i="16" s="1"/>
  <c r="A50" i="16" s="1"/>
  <c r="A52" i="16" s="1"/>
  <c r="A53" i="16" s="1"/>
  <c r="A54" i="16" s="1"/>
  <c r="A55" i="16" s="1"/>
  <c r="A56" i="16" s="1"/>
  <c r="A57" i="16" s="1"/>
  <c r="A58" i="16" s="1"/>
  <c r="A62" i="16" s="1"/>
  <c r="A63" i="16" s="1"/>
  <c r="A64" i="16" s="1"/>
  <c r="A65" i="16" s="1"/>
  <c r="A14" i="16"/>
  <c r="A14" i="15"/>
  <c r="A15" i="15" s="1"/>
  <c r="A16" i="15" s="1"/>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A47" i="15" s="1"/>
  <c r="A48" i="15" s="1"/>
  <c r="A49" i="15" s="1"/>
  <c r="A50" i="15" s="1"/>
  <c r="A51" i="15" s="1"/>
  <c r="A53" i="15" s="1"/>
  <c r="A54" i="15" s="1"/>
  <c r="A55" i="15" s="1"/>
  <c r="A56" i="15" s="1"/>
  <c r="A57" i="15" s="1"/>
  <c r="A58" i="15" s="1"/>
  <c r="A59" i="15" s="1"/>
  <c r="A63" i="15" s="1"/>
  <c r="A64" i="15" s="1"/>
  <c r="A65" i="15" s="1"/>
  <c r="A66" i="15" s="1"/>
  <c r="A14" i="14"/>
  <c r="A15" i="14" s="1"/>
  <c r="A16" i="14" s="1"/>
  <c r="A17" i="14" s="1"/>
  <c r="A18" i="14" s="1"/>
  <c r="A19" i="14" s="1"/>
  <c r="A20" i="14" s="1"/>
  <c r="A21" i="14" s="1"/>
  <c r="A22" i="14" s="1"/>
  <c r="A23" i="14" s="1"/>
  <c r="A24" i="14" s="1"/>
  <c r="A25" i="14" s="1"/>
  <c r="A26" i="14" s="1"/>
  <c r="A27" i="14" s="1"/>
  <c r="A28" i="14" s="1"/>
  <c r="A29" i="14" s="1"/>
  <c r="A30" i="14" s="1"/>
  <c r="A31" i="14" s="1"/>
  <c r="A32" i="14" s="1"/>
  <c r="A33" i="14" s="1"/>
  <c r="A34" i="14" s="1"/>
  <c r="A35" i="14" s="1"/>
  <c r="A36" i="14" s="1"/>
  <c r="A37" i="14" s="1"/>
  <c r="A38" i="14" s="1"/>
  <c r="A39" i="14" s="1"/>
  <c r="A40" i="14" s="1"/>
  <c r="A41" i="14" s="1"/>
  <c r="A42" i="14" s="1"/>
  <c r="A43" i="14" s="1"/>
  <c r="A44" i="14" s="1"/>
  <c r="A45" i="14" s="1"/>
  <c r="A46" i="14" s="1"/>
  <c r="A47" i="14" s="1"/>
  <c r="A48" i="14" s="1"/>
  <c r="A49" i="14" s="1"/>
  <c r="A51" i="14" s="1"/>
  <c r="A14" i="13"/>
  <c r="A15" i="13" s="1"/>
  <c r="A16" i="13" s="1"/>
  <c r="A17" i="13" s="1"/>
  <c r="A18" i="13" s="1"/>
  <c r="A19" i="13" s="1"/>
  <c r="A20" i="13" s="1"/>
  <c r="A21" i="13" s="1"/>
  <c r="A22" i="13" s="1"/>
  <c r="A23" i="13" s="1"/>
  <c r="A24" i="13" s="1"/>
  <c r="A25" i="13" s="1"/>
  <c r="A26" i="13" s="1"/>
  <c r="A27" i="13" s="1"/>
  <c r="A28" i="13" s="1"/>
  <c r="A29" i="13" s="1"/>
  <c r="A30" i="13" s="1"/>
  <c r="A31" i="13" s="1"/>
  <c r="A33" i="13" s="1"/>
  <c r="A34" i="13" s="1"/>
  <c r="A35" i="13" s="1"/>
  <c r="A36" i="13" s="1"/>
  <c r="A16" i="12"/>
  <c r="A17" i="12" s="1"/>
  <c r="A18" i="12" s="1"/>
  <c r="A19" i="12" s="1"/>
  <c r="A20" i="12" s="1"/>
  <c r="A21" i="12" s="1"/>
  <c r="A22" i="12" s="1"/>
  <c r="A23" i="12" s="1"/>
  <c r="A24" i="12" s="1"/>
  <c r="A25" i="12" s="1"/>
  <c r="A26" i="12" s="1"/>
  <c r="A27" i="12" s="1"/>
  <c r="A28" i="12" s="1"/>
  <c r="A29" i="12" s="1"/>
  <c r="A30" i="12" s="1"/>
  <c r="A31" i="12" s="1"/>
  <c r="A32" i="12" s="1"/>
  <c r="A33" i="12" s="1"/>
  <c r="A34" i="12" s="1"/>
  <c r="A35" i="12" s="1"/>
  <c r="A36" i="12" s="1"/>
  <c r="A37" i="12" s="1"/>
  <c r="A38" i="12" s="1"/>
  <c r="A39" i="12" s="1"/>
  <c r="A40" i="12" s="1"/>
  <c r="A41" i="12" s="1"/>
  <c r="A42" i="12" s="1"/>
  <c r="A43" i="12" s="1"/>
  <c r="A44" i="12" s="1"/>
  <c r="A45" i="12" s="1"/>
  <c r="A46" i="12" s="1"/>
  <c r="A47" i="12" s="1"/>
  <c r="A48" i="12" s="1"/>
  <c r="A49" i="12" s="1"/>
  <c r="A50" i="12" s="1"/>
  <c r="A51" i="12" s="1"/>
  <c r="A53" i="12" s="1"/>
  <c r="A54" i="12" s="1"/>
  <c r="A55" i="12" s="1"/>
  <c r="A56" i="12" s="1"/>
  <c r="A57" i="12" s="1"/>
  <c r="A58" i="12" s="1"/>
  <c r="A59" i="12" s="1"/>
  <c r="A60" i="12" s="1"/>
  <c r="A61" i="12" s="1"/>
  <c r="A15" i="12"/>
  <c r="A14" i="12"/>
  <c r="A15" i="11"/>
  <c r="A16" i="11" s="1"/>
  <c r="A17" i="11" s="1"/>
  <c r="A18" i="11" s="1"/>
  <c r="A19" i="11" s="1"/>
  <c r="A20" i="11" s="1"/>
  <c r="A21" i="11" s="1"/>
  <c r="A22" i="11" s="1"/>
  <c r="A23" i="11" s="1"/>
  <c r="A24" i="11" s="1"/>
  <c r="A25" i="11" s="1"/>
  <c r="A26" i="11" s="1"/>
  <c r="A27" i="11" s="1"/>
  <c r="A28" i="11" s="1"/>
  <c r="A29" i="11" s="1"/>
  <c r="A30" i="11" s="1"/>
  <c r="A31" i="11" s="1"/>
  <c r="A32" i="11" s="1"/>
  <c r="A33" i="11" s="1"/>
  <c r="A34" i="11" s="1"/>
  <c r="A35" i="11" s="1"/>
  <c r="A36" i="11" s="1"/>
  <c r="A37" i="11" s="1"/>
  <c r="A38" i="11" s="1"/>
  <c r="A39" i="11" s="1"/>
  <c r="A40" i="11" s="1"/>
  <c r="A41" i="11" s="1"/>
  <c r="A42" i="11" s="1"/>
  <c r="A43" i="11" s="1"/>
  <c r="A44" i="11" s="1"/>
  <c r="A45" i="11" s="1"/>
  <c r="A46" i="11" s="1"/>
  <c r="A47" i="11" s="1"/>
  <c r="A48" i="11" s="1"/>
  <c r="A49" i="11" s="1"/>
  <c r="A50" i="11" s="1"/>
  <c r="A51" i="11" s="1"/>
  <c r="A53" i="11" s="1"/>
  <c r="A54" i="11" s="1"/>
  <c r="A55" i="11" s="1"/>
  <c r="A56" i="11" s="1"/>
  <c r="A57" i="11" s="1"/>
  <c r="A58" i="11" s="1"/>
  <c r="A59" i="11" s="1"/>
  <c r="A60" i="11" s="1"/>
  <c r="A61" i="11" s="1"/>
  <c r="A14" i="11"/>
  <c r="A14" i="10"/>
  <c r="A15" i="10" s="1"/>
  <c r="A16" i="10" s="1"/>
  <c r="A17" i="10" s="1"/>
  <c r="A18" i="10" s="1"/>
  <c r="A19" i="10" s="1"/>
  <c r="A20" i="10" s="1"/>
  <c r="A21" i="10" s="1"/>
  <c r="A22" i="10" s="1"/>
  <c r="A23" i="10" s="1"/>
  <c r="A24" i="10" s="1"/>
  <c r="A25" i="10" s="1"/>
  <c r="A26" i="10" s="1"/>
  <c r="A27" i="10" s="1"/>
  <c r="A28" i="10" s="1"/>
  <c r="A29" i="10" s="1"/>
  <c r="A30" i="10" s="1"/>
  <c r="A31" i="10" s="1"/>
  <c r="A32" i="10" s="1"/>
  <c r="A33" i="10" s="1"/>
  <c r="A34" i="10" s="1"/>
  <c r="A35" i="10" s="1"/>
  <c r="A36" i="10" s="1"/>
  <c r="A37" i="10" s="1"/>
  <c r="A38" i="10" s="1"/>
  <c r="A39" i="10" s="1"/>
  <c r="A40" i="10" s="1"/>
  <c r="A41" i="10" s="1"/>
  <c r="A42" i="10" s="1"/>
  <c r="A43" i="10" s="1"/>
  <c r="A44" i="10" s="1"/>
  <c r="A45" i="10" s="1"/>
  <c r="A46" i="10" s="1"/>
  <c r="A47" i="10" s="1"/>
  <c r="A48" i="10" s="1"/>
  <c r="A50" i="10" s="1"/>
  <c r="A51" i="10" s="1"/>
  <c r="A52" i="10" s="1"/>
  <c r="A53" i="10" s="1"/>
  <c r="A54" i="10" s="1"/>
  <c r="A55" i="10" s="1"/>
  <c r="A56" i="10" s="1"/>
  <c r="A57" i="10" s="1"/>
  <c r="A16" i="9"/>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A57" i="9" s="1"/>
  <c r="A59" i="9" s="1"/>
  <c r="A60" i="9" s="1"/>
  <c r="A61" i="9" s="1"/>
  <c r="A62" i="9" s="1"/>
  <c r="A63" i="9" s="1"/>
  <c r="A64" i="9" s="1"/>
  <c r="A65" i="9" s="1"/>
  <c r="A66" i="9" s="1"/>
  <c r="A67" i="9" s="1"/>
  <c r="A68" i="9" s="1"/>
  <c r="A15" i="9"/>
  <c r="A14" i="9"/>
  <c r="A14" i="8"/>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3" i="8" s="1"/>
  <c r="A64" i="8" s="1"/>
  <c r="A65" i="8" s="1"/>
  <c r="A66" i="8" s="1"/>
  <c r="A67" i="8" s="1"/>
  <c r="A68" i="8" s="1"/>
  <c r="A69" i="8" s="1"/>
  <c r="A70" i="8" s="1"/>
  <c r="A71" i="8" s="1"/>
  <c r="A14" i="7"/>
  <c r="A15" i="7" s="1"/>
  <c r="A16" i="7" s="1"/>
  <c r="A17" i="7" s="1"/>
  <c r="A18" i="7" s="1"/>
  <c r="A19" i="7" s="1"/>
  <c r="A20" i="7" s="1"/>
  <c r="A21" i="7" s="1"/>
  <c r="A22" i="7" s="1"/>
  <c r="A23" i="7" s="1"/>
  <c r="A24" i="7" s="1"/>
  <c r="A25" i="7" s="1"/>
  <c r="A26" i="7" s="1"/>
  <c r="A27" i="7" s="1"/>
  <c r="A28" i="7" s="1"/>
  <c r="A29" i="7" s="1"/>
  <c r="A30" i="7" s="1"/>
  <c r="A31" i="7" s="1"/>
  <c r="A32" i="7" s="1"/>
  <c r="A33" i="7" s="1"/>
  <c r="A34" i="7" s="1"/>
  <c r="A35" i="7" s="1"/>
  <c r="A36" i="7" s="1"/>
  <c r="A37" i="7" s="1"/>
  <c r="A38" i="7" s="1"/>
  <c r="A39" i="7" s="1"/>
  <c r="A40" i="7" s="1"/>
  <c r="A41" i="7" s="1"/>
  <c r="A42" i="7" s="1"/>
  <c r="A43" i="7" s="1"/>
  <c r="A44" i="7" s="1"/>
  <c r="A45" i="7" s="1"/>
  <c r="A46" i="7" s="1"/>
  <c r="A47" i="7" s="1"/>
  <c r="A48" i="7" s="1"/>
  <c r="A49" i="7" s="1"/>
  <c r="A50" i="7" s="1"/>
  <c r="A51" i="7" s="1"/>
  <c r="A52" i="7" s="1"/>
  <c r="A53" i="7" s="1"/>
  <c r="A54" i="7" s="1"/>
  <c r="A55" i="7" s="1"/>
  <c r="A56" i="7" s="1"/>
  <c r="A57" i="7" s="1"/>
  <c r="A58" i="7" s="1"/>
  <c r="A59" i="7" s="1"/>
  <c r="A60" i="7" s="1"/>
  <c r="A61" i="7" s="1"/>
  <c r="A63" i="7" s="1"/>
  <c r="A64" i="7" s="1"/>
  <c r="A65" i="7" s="1"/>
  <c r="A66" i="7" s="1"/>
  <c r="A67" i="7" s="1"/>
  <c r="A68" i="7" s="1"/>
  <c r="A69" i="7" s="1"/>
  <c r="A70" i="7" s="1"/>
  <c r="A71" i="7" s="1"/>
  <c r="A14" i="6"/>
  <c r="A15" i="6" s="1"/>
  <c r="A16" i="6" s="1"/>
  <c r="A17" i="6" s="1"/>
  <c r="A18" i="6" s="1"/>
  <c r="A19" i="6" s="1"/>
  <c r="A20" i="6" s="1"/>
  <c r="A21" i="6" s="1"/>
  <c r="A22" i="6" s="1"/>
  <c r="A23" i="6" s="1"/>
  <c r="A24" i="6" s="1"/>
  <c r="A25" i="6" s="1"/>
  <c r="A26" i="6" s="1"/>
  <c r="A27" i="6" s="1"/>
  <c r="A28" i="6" s="1"/>
  <c r="A29" i="6" s="1"/>
  <c r="A30" i="6" s="1"/>
  <c r="A31" i="6" s="1"/>
  <c r="A32" i="6" s="1"/>
  <c r="A33" i="6" s="1"/>
  <c r="A34" i="6" s="1"/>
  <c r="A35" i="6" s="1"/>
  <c r="A36" i="6" s="1"/>
  <c r="A37" i="6" s="1"/>
  <c r="A38" i="6" s="1"/>
  <c r="A39" i="6" s="1"/>
  <c r="A40" i="6" s="1"/>
  <c r="A41" i="6" s="1"/>
  <c r="A42" i="6" s="1"/>
  <c r="A43" i="6" s="1"/>
  <c r="A44" i="6" s="1"/>
  <c r="A45" i="6" s="1"/>
  <c r="A46" i="6" s="1"/>
  <c r="A47" i="6" s="1"/>
  <c r="A48" i="6" s="1"/>
  <c r="A49" i="6" s="1"/>
  <c r="A50" i="6" s="1"/>
  <c r="A51" i="6" s="1"/>
  <c r="A52" i="6" s="1"/>
  <c r="A53" i="6" s="1"/>
  <c r="A54" i="6" s="1"/>
  <c r="A55" i="6" s="1"/>
  <c r="A56" i="6" s="1"/>
  <c r="A57" i="6" s="1"/>
  <c r="A58" i="6" s="1"/>
  <c r="A59" i="6" s="1"/>
  <c r="A60" i="6" s="1"/>
  <c r="A61" i="6" s="1"/>
  <c r="A62" i="6" s="1"/>
  <c r="A64" i="6" s="1"/>
  <c r="A65" i="6" s="1"/>
  <c r="A66" i="6" s="1"/>
  <c r="A67" i="6" s="1"/>
  <c r="A68" i="6" s="1"/>
  <c r="A69" i="6" s="1"/>
  <c r="A70" i="6" s="1"/>
  <c r="A71" i="6" s="1"/>
  <c r="A72" i="6" s="1"/>
  <c r="A14" i="5"/>
  <c r="A15" i="5" s="1"/>
  <c r="A16" i="5" s="1"/>
  <c r="A17" i="5" s="1"/>
  <c r="A18" i="5" s="1"/>
  <c r="A19" i="5" s="1"/>
  <c r="A20" i="5" s="1"/>
  <c r="A21" i="5" s="1"/>
  <c r="A22" i="5" s="1"/>
  <c r="A23" i="5" s="1"/>
  <c r="A24" i="5" s="1"/>
  <c r="A25" i="5" s="1"/>
  <c r="A26" i="5" s="1"/>
  <c r="A27" i="5" s="1"/>
  <c r="A28" i="5" s="1"/>
  <c r="A29" i="5" s="1"/>
  <c r="A30" i="5" s="1"/>
  <c r="A31" i="5" s="1"/>
  <c r="A32" i="5" s="1"/>
  <c r="A33" i="5" s="1"/>
  <c r="A34" i="5" s="1"/>
  <c r="A35" i="5" s="1"/>
  <c r="A36" i="5" s="1"/>
  <c r="A37" i="5" s="1"/>
  <c r="A38" i="5" s="1"/>
  <c r="A39" i="5" s="1"/>
  <c r="A40" i="5" s="1"/>
  <c r="A41" i="5" s="1"/>
  <c r="A42" i="5" s="1"/>
  <c r="A43" i="5" s="1"/>
  <c r="A44" i="5" s="1"/>
  <c r="A45" i="5" s="1"/>
  <c r="A46" i="5" s="1"/>
  <c r="A47" i="5" s="1"/>
  <c r="A48" i="5" s="1"/>
  <c r="A49" i="5" s="1"/>
  <c r="A50" i="5" s="1"/>
  <c r="A51" i="5" s="1"/>
  <c r="A52" i="5" s="1"/>
  <c r="A53" i="5" s="1"/>
  <c r="A54" i="5" s="1"/>
  <c r="A55" i="5" s="1"/>
  <c r="A56" i="5" s="1"/>
  <c r="A57" i="5" s="1"/>
  <c r="A58" i="5" s="1"/>
  <c r="A59" i="5" s="1"/>
  <c r="A60" i="5" s="1"/>
  <c r="A61" i="5" s="1"/>
  <c r="A62" i="5" s="1"/>
  <c r="A64" i="5" s="1"/>
  <c r="A65" i="5" s="1"/>
  <c r="A66" i="5" s="1"/>
  <c r="A67" i="5" s="1"/>
  <c r="A68" i="5" s="1"/>
  <c r="A69" i="5" s="1"/>
  <c r="A70" i="5" s="1"/>
  <c r="A71" i="5" s="1"/>
  <c r="A72" i="5" s="1"/>
  <c r="A15" i="4"/>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2" i="4" s="1"/>
  <c r="A63" i="4" s="1"/>
  <c r="A64" i="4" s="1"/>
  <c r="A65" i="4" s="1"/>
  <c r="A66" i="4" s="1"/>
  <c r="A67" i="4" s="1"/>
  <c r="A68" i="4" s="1"/>
  <c r="A69" i="4" s="1"/>
  <c r="A70" i="4" s="1"/>
  <c r="A71" i="4" s="1"/>
  <c r="A14" i="4"/>
  <c r="A14" i="3"/>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A43" i="3" s="1"/>
  <c r="A44" i="3" s="1"/>
  <c r="A45" i="3" s="1"/>
  <c r="A46" i="3" s="1"/>
  <c r="A47" i="3" s="1"/>
  <c r="A48" i="3" s="1"/>
  <c r="A49" i="3" s="1"/>
  <c r="A50" i="3" s="1"/>
  <c r="A51" i="3" s="1"/>
  <c r="A52" i="3" s="1"/>
  <c r="A53" i="3" s="1"/>
  <c r="A54" i="3" s="1"/>
  <c r="A55" i="3" s="1"/>
  <c r="A56" i="3" s="1"/>
  <c r="A57" i="3" s="1"/>
  <c r="A58" i="3" s="1"/>
  <c r="A59" i="3" s="1"/>
  <c r="A60" i="3" s="1"/>
  <c r="A62" i="3" s="1"/>
  <c r="A63" i="3" s="1"/>
  <c r="A64" i="3" s="1"/>
  <c r="A65" i="3" s="1"/>
  <c r="A66" i="3" s="1"/>
  <c r="A67" i="3" s="1"/>
  <c r="A68" i="3" s="1"/>
  <c r="A69" i="3" s="1"/>
  <c r="A70" i="3" s="1"/>
  <c r="A71" i="3" s="1"/>
  <c r="AB26" i="2"/>
  <c r="AA26" i="2"/>
  <c r="Z26" i="2"/>
  <c r="Y26" i="2"/>
  <c r="X26" i="2"/>
  <c r="W26" i="2"/>
  <c r="V26" i="2"/>
  <c r="U26" i="2"/>
  <c r="T26" i="2"/>
  <c r="S26" i="2"/>
  <c r="R26" i="2"/>
  <c r="Q26" i="2"/>
  <c r="P26" i="2"/>
  <c r="O26" i="2"/>
  <c r="N26" i="2"/>
  <c r="M26" i="2"/>
  <c r="L26" i="2"/>
  <c r="K26" i="2"/>
  <c r="J26" i="2"/>
  <c r="I26" i="2"/>
  <c r="AB25" i="2"/>
  <c r="AA25" i="2"/>
  <c r="Z25" i="2"/>
  <c r="Y25" i="2"/>
  <c r="X25" i="2"/>
  <c r="W25" i="2"/>
  <c r="V25" i="2"/>
  <c r="U25" i="2"/>
  <c r="T25" i="2"/>
  <c r="S25" i="2"/>
  <c r="R25" i="2"/>
  <c r="Q25" i="2"/>
  <c r="P25" i="2"/>
  <c r="O25" i="2"/>
  <c r="N25" i="2"/>
  <c r="M25" i="2"/>
  <c r="L25" i="2"/>
  <c r="K25" i="2"/>
  <c r="J25" i="2"/>
  <c r="I25" i="2"/>
  <c r="AB24" i="2"/>
  <c r="AB23" i="2"/>
  <c r="AB22" i="2"/>
  <c r="AB21" i="2"/>
  <c r="AB20" i="2"/>
  <c r="AB19" i="2"/>
  <c r="AB18" i="2"/>
  <c r="AB17" i="2"/>
  <c r="AB16" i="2"/>
  <c r="AB15" i="2"/>
  <c r="AB14" i="2"/>
  <c r="AB13" i="2"/>
  <c r="AB12" i="2"/>
  <c r="AB11" i="2"/>
  <c r="AB10" i="2"/>
  <c r="AB9" i="2"/>
  <c r="AB8" i="2"/>
  <c r="AB7" i="2"/>
  <c r="AB6" i="2"/>
  <c r="AB5" i="2"/>
  <c r="C27" i="1"/>
  <c r="C26" i="1"/>
  <c r="C25" i="1"/>
  <c r="C24" i="1"/>
  <c r="C23" i="1"/>
  <c r="C22" i="1"/>
  <c r="C21" i="1"/>
  <c r="C20" i="1"/>
  <c r="C19" i="1"/>
  <c r="C18" i="1"/>
  <c r="C17" i="1"/>
  <c r="C16" i="1"/>
  <c r="C15" i="1"/>
  <c r="C14" i="1"/>
  <c r="C13" i="1"/>
  <c r="C12" i="1"/>
  <c r="C11" i="1"/>
  <c r="C10" i="1"/>
  <c r="C9" i="1"/>
  <c r="A53" i="14" l="1"/>
  <c r="A52" i="14"/>
  <c r="A55" i="14" l="1"/>
  <c r="A54" i="14"/>
  <c r="A57" i="14" l="1"/>
  <c r="A56" i="14"/>
  <c r="A59" i="14" l="1"/>
  <c r="A58" i="14"/>
</calcChain>
</file>

<file path=xl/sharedStrings.xml><?xml version="1.0" encoding="utf-8"?>
<sst xmlns="http://schemas.openxmlformats.org/spreadsheetml/2006/main" count="1489" uniqueCount="544">
  <si>
    <t>Form D - Technical Bid Form</t>
  </si>
  <si>
    <t>Lot 2: Electric Counterbalance Forklift, Medium Duty (1.8 - 2.5 ton)</t>
  </si>
  <si>
    <t>Lot 1: Electric Counterbalance Forklift, Light Duty (1 - 1.8 ton)</t>
  </si>
  <si>
    <t>ITB reference:</t>
  </si>
  <si>
    <t>Lifting capacity 1.0 to 1.8 ton, standard lift min 3.0 m</t>
  </si>
  <si>
    <t>Lifting capacity 1.8 to 2.5 ton, standard lift min 4.5 m</t>
  </si>
  <si>
    <t>Name of Bidder:</t>
  </si>
  <si>
    <t>INSTRUCTIONS:
- Bidders are requested to complete the table below indicating which Lots are part of the offer.
- Bidders are requested to complete the Minimum Technical Requirements Compliance Tables (in tabs 'Lot 1' to 'Lot 19') to demonstrate their proposal meets UNOPS Minimum Technical Requirements:
    - Bidders are NOT allowed to make modifications to the column 'UNOPS minimum technical requirements'. Such modifications will constitute a reason for disqualification.
    - Mark compliance in column C: Complies (Yes / No). Not marking this column may render the bid non-compliant.
    - Provide the specification/details of the goods offered in column D, "Offered Technical Specifications", and indicate in Column E "Support for Technical Compliance" where this can be corroborated in the support documents. Also use this column to indicate any deviation from the minimum requirements. 
    - Bidders may add additional lines at the end of the table if they wish to offer other non-listed optional items.</t>
  </si>
  <si>
    <t>Product data</t>
  </si>
  <si>
    <t>Lot</t>
  </si>
  <si>
    <t>Category</t>
  </si>
  <si>
    <t>Capacity / lift height / operating range</t>
  </si>
  <si>
    <t>Offered</t>
  </si>
  <si>
    <t>Bidder name:</t>
  </si>
  <si>
    <t>1</t>
  </si>
  <si>
    <t>Make:</t>
  </si>
  <si>
    <t>Model:</t>
  </si>
  <si>
    <t>UNOPS eMHE Tender — Bidder Document Verification Checklist (Lots 1 to 19)</t>
  </si>
  <si>
    <t>Manufacturer:</t>
  </si>
  <si>
    <t>Name and physical address of actual Manufacturing site(s):</t>
  </si>
  <si>
    <t>Electric Counterbalance Forklift, Light Duty (1 - 1.8 ton)</t>
  </si>
  <si>
    <t>Country of origin:</t>
  </si>
  <si>
    <t>Product Website:</t>
  </si>
  <si>
    <t>Document ID</t>
  </si>
  <si>
    <t>Item</t>
  </si>
  <si>
    <t>UNOPS Minimum Technical Requirement</t>
  </si>
  <si>
    <t>Complies (Yes / No)</t>
  </si>
  <si>
    <t>Offered Technical Specifications</t>
  </si>
  <si>
    <t>Support for Technical Compliance
(Provide document title, catalog/datasheet reference, and page number)</t>
  </si>
  <si>
    <t>Offered Technical Specifications
Provide a clear description of the corresponding characteristic of the offered Goods</t>
  </si>
  <si>
    <t>Propellant, electric.</t>
  </si>
  <si>
    <t>Document Description</t>
  </si>
  <si>
    <t>Standard / Regulation</t>
  </si>
  <si>
    <t>Applicable Lots</t>
  </si>
  <si>
    <t>2</t>
  </si>
  <si>
    <t>Requirement Type</t>
  </si>
  <si>
    <t>Electric Counterbalance Forklift, Medium Duty (1.8 - 2.5 ton)</t>
  </si>
  <si>
    <t>Verification Criteria</t>
  </si>
  <si>
    <t>Lifting capacity, ton, 1.8 to 2.5.</t>
  </si>
  <si>
    <t>Lifting capacity, ton, between 1.0 and 1.8.</t>
  </si>
  <si>
    <t>Standard lift, to underside of forks, min 4.5 m</t>
  </si>
  <si>
    <t>Lot 1</t>
  </si>
  <si>
    <t>Standard lift, to underside of forks, min 3 m.</t>
  </si>
  <si>
    <t>3</t>
  </si>
  <si>
    <t>Lot 2</t>
  </si>
  <si>
    <t>Working aisle width, mm, max 4,000. Measured as the narrowest aisle in which the truck can turn and stack a 1000 x 1200 mm pallet handled crossways, including 200 mm total operating clearance. Bidder to state the figure for the mast, tyre and fork configuration actually offered.</t>
  </si>
  <si>
    <t>Lot 3</t>
  </si>
  <si>
    <t>Lot 4</t>
  </si>
  <si>
    <t>Electric Counterbalance Forklift, Heavy Duty (2.5 - 3.5 ton)</t>
  </si>
  <si>
    <t>Lot 5</t>
  </si>
  <si>
    <t>Turning radius, mm, max 2,100. Measured from the centre of rotation to the outermost point of the truck with the steering at full lock.</t>
  </si>
  <si>
    <t>Lot 6</t>
  </si>
  <si>
    <t>Lot 7</t>
  </si>
  <si>
    <t>Lot 8</t>
  </si>
  <si>
    <t>Lot 9</t>
  </si>
  <si>
    <t>Lot 10</t>
  </si>
  <si>
    <t>Retracted mast height, mm, max 3,000: overall height of the mast with the forks fully lowered, for the lift height offered. Bidder to state, for the offered mast, the retracted mast height, the free lift (height the forks rise before the mast begins to extend) and the extended mast height with the forks fully raised.</t>
  </si>
  <si>
    <t>Lot 11</t>
  </si>
  <si>
    <t>Turning radius, mm, max 2,000. Measured from the centre of rotation to the outermost point of the truck with the steering at full lock.</t>
  </si>
  <si>
    <t>Lot 12</t>
  </si>
  <si>
    <t>Lot 13</t>
  </si>
  <si>
    <t>Lot 14</t>
  </si>
  <si>
    <t>Configuration: 3-wheel or 4-wheel chassis; bidder to specify.</t>
  </si>
  <si>
    <t>Lot 15</t>
  </si>
  <si>
    <t>Lot 16</t>
  </si>
  <si>
    <t>Retracted mast height, mm, max 2,300: overall height of the mast with the forks fully lowered, for the lift height offered. Bidder to state, for the offered mast, the retracted mast height, the free lift (height the forks rise before the mast begins to extend) and the extended mast height with the forks fully raised.</t>
  </si>
  <si>
    <t>Lot 17</t>
  </si>
  <si>
    <t>4</t>
  </si>
  <si>
    <t>Lot 18</t>
  </si>
  <si>
    <t>Battery type: Lithium Iron Phosphate (Li-ion / LFP). Other lithium chemistries (NMC, NCA, LTO) and lead-acid batteries are not acceptable.</t>
  </si>
  <si>
    <t>Lot 19</t>
  </si>
  <si>
    <t>Attached Count</t>
  </si>
  <si>
    <t>Electric Reach Truck, Standard Reach</t>
  </si>
  <si>
    <t>Battery capacity, kWh, min 30</t>
  </si>
  <si>
    <t>DOC-01</t>
  </si>
  <si>
    <t>Battery charger: wall-mounted AC charger, single-phase 220 to 240 V 50 Hz, maximum AC input current 32 A, rated output approx. 6.0 to 6.6 kW, supplied, fitted and commissioned by the supplier, with all required cables, ready for connection to the local AC electrical grid by a qualified electrician. Bidder to state supported input voltage, phase, frequency and current draw per unit, and the total simultaneous charging load for the quantity offered.</t>
  </si>
  <si>
    <t>Form E: Manufacturer’s Authorization Form</t>
  </si>
  <si>
    <t>Electric protection, min IP54.</t>
  </si>
  <si>
    <t>Battery capacity, kWh, min 25</t>
  </si>
  <si>
    <t>5</t>
  </si>
  <si>
    <t>Battery charge indicator.</t>
  </si>
  <si>
    <t>Manufacturer's Authorization Form (MAF)</t>
  </si>
  <si>
    <t>Electric Reach Truck, High Reach</t>
  </si>
  <si>
    <t>Operation hour meter.</t>
  </si>
  <si>
    <t>UNOPS Tender Requirement</t>
  </si>
  <si>
    <t>Key or pin-code access system.</t>
  </si>
  <si>
    <t>Lots 1 – 19 (All Lots)</t>
  </si>
  <si>
    <t>Driver position, seated.</t>
  </si>
  <si>
    <t>6</t>
  </si>
  <si>
    <t>Safety overhead operator protection (open overhead guard).</t>
  </si>
  <si>
    <t>Electric Reach Truck, Articulated ("Bendi"-type)</t>
  </si>
  <si>
    <t>Tyres, pneumatic or solid, suitable for tarmac, concrete, or other solid warehouse floor surfaces. Must be non-marking to comply with Good Manufacturing Practice standards in medical/pharmaceutical warehouses.</t>
  </si>
  <si>
    <t>Power steering.</t>
  </si>
  <si>
    <t>7</t>
  </si>
  <si>
    <t>Drive motor rating at short-time duty S2, 60 minutes (IEC 60034-1), kW, min 9.0 total installed drive power; bidder to state number of drive motors.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</si>
  <si>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Driver position, seated or stand-on; bidder to specify.</t>
  </si>
  <si>
    <t>VNA Machine, Very Narrow Aisle (Man-Up)</t>
  </si>
  <si>
    <t>Lift motor rating at S3 per IEC 60034-1, kW, min 10.0; bidder to state the cyclic duration factor (e.g. S3 15%).</t>
  </si>
  <si>
    <t>Mandatory</t>
  </si>
  <si>
    <t>8</t>
  </si>
  <si>
    <t>Travel speed, laden/unladen, km/h, min 13/15.</t>
  </si>
  <si>
    <t>Electric Pallet Truck, Low Lift – Walkie</t>
  </si>
  <si>
    <t>Required if bidder is not the equipment manufacturer. Must be signed and stamped on manufacturer official letterhead.</t>
  </si>
  <si>
    <t>Max. gradeability, laden/unladen, %, min 12/18.</t>
  </si>
  <si>
    <t>Brakes, hydraulic/hydrostatic or electric.</t>
  </si>
  <si>
    <t>Parking brake.</t>
  </si>
  <si>
    <t>9</t>
  </si>
  <si>
    <t>Lifting control, hydraulic or electric.</t>
  </si>
  <si>
    <t>Electric Pallet Truck, Low Lift – Rider</t>
  </si>
  <si>
    <t>Drive motor rating at short-time duty S2, 60 minutes (IEC 60034-1), kW, min 4.5 per drive motor and min 9.0 total installed drive power.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</si>
  <si>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Tilt of mast, forward/reverse suitable for safe loading/unloading, degrees, min 5/8.</t>
  </si>
  <si>
    <t>Working lights, front and rear.</t>
  </si>
  <si>
    <t>10</t>
  </si>
  <si>
    <t>Travel speed, laden/unladen, km/h, min 10/12.</t>
  </si>
  <si>
    <t>1 kg fire extinguisher, min.</t>
  </si>
  <si>
    <t>Electric Pallet Truck / Stacker, High Lift – Walkie Stacker</t>
  </si>
  <si>
    <t>First aid box.</t>
  </si>
  <si>
    <t>Max. gradeability, laden, %, min 10.</t>
  </si>
  <si>
    <t>Battery cycle life, min 6,000 cycles at 80% depth of discharge (DoD), measured to an end-of-life criterion of 80% retained rated capacity, at 25 degrees C ambient and 1C charge/discharge rate. Bidder to submit the battery manufacturer's datasheet or pack label stating the cycle count. Where the datasheet does not state depth of discharge and end-of-life retention, the bidder shall confirm both in writing on manufacturer letterhead. A cycle life test report referencing IEC 62620 (or accredited third-party equivalent) shall be provided before delivery acceptance.</t>
  </si>
  <si>
    <t>11</t>
  </si>
  <si>
    <t>DOC-02</t>
  </si>
  <si>
    <t>Battery management system (BMS) compliant with IEC 62619, logging cycle count, depth of discharge and state of health, retrievable by the operator or service technician.</t>
  </si>
  <si>
    <t>Manual Pallet Jack</t>
  </si>
  <si>
    <t>Bidder to state battery weight (kg), removal/extraction method, and whether a lifting aid is required for battery removal and replacement.</t>
  </si>
  <si>
    <t>Technical Documentation</t>
  </si>
  <si>
    <t>Ambient operating conditions (base configuration): equipment rated for continuous operation in standard indoor warehouse conditions, ambient 0 degrees C to +40 degrees C. All prices in the main schedule are for this base configuration.</t>
  </si>
  <si>
    <t>12</t>
  </si>
  <si>
    <t>Seat belt for the operator, mandatory.</t>
  </si>
  <si>
    <t>Manufacturer Technical Datasheets &amp; Product Catalogues</t>
  </si>
  <si>
    <t>Tilt of mast, forward/reverse suitable for safe loading/unloading, degrees, min 3/6</t>
  </si>
  <si>
    <t>Electric Order Picker, Low Level</t>
  </si>
  <si>
    <t>Reverse alarm, acoustic, mandatory.</t>
  </si>
  <si>
    <t>OEM Technical Specifications</t>
  </si>
  <si>
    <t>Anti-roll-back system preventing roll-back on inclines.</t>
  </si>
  <si>
    <t>Emergency stop button, mandatory, isolating drive and hydraulic power.</t>
  </si>
  <si>
    <t>13</t>
  </si>
  <si>
    <t>Hygiene and GMP: Easy-to-clean design (smooth surfaces, minimal exposed wiring) to comply with Good Manufacturing Practice standards in medical/pharmaceutical warehouses.</t>
  </si>
  <si>
    <t>Electric Order Picker, Medium Level</t>
  </si>
  <si>
    <t>Certifications: Equipment to possess CE marking (or equivalent)</t>
  </si>
  <si>
    <t>Comprehensive manufacturer technical datasheets and product catalogues detailing full technical specifications, dimensions, performance ratings, and compliance for all offered models.</t>
  </si>
  <si>
    <t>Compliance with ISO 3691 (or equivalent recognised industrial truck safety standard, e.g. ANSI/ITSDF B56) required.</t>
  </si>
  <si>
    <t>14</t>
  </si>
  <si>
    <t>Certificate of Quality Management System according to ISO 9001 in the name of the manufacturer or equivalent certification. In case of ISO9001 the Certificate must be issued by an independent Certifying Body/Agency. If the legal manufacturer and the OEM / manufacturing facility are different entities, certificates must be provided for both.</t>
  </si>
  <si>
    <t>Electric Order Picker, High Level – Man Up</t>
  </si>
  <si>
    <t>Manufacturer Environmental management system: ISO 14001:2015 and/or equivalent certification and/or internal policy document issued by the Manufacturer related to environmental considerations of the company. If the legal manufacturer and the OEM / manufacturing facility are different entities, documentation covering the actual OEM manufacturing facility (or both) must be provided.</t>
  </si>
  <si>
    <t>Manufacturer's authorization if the bidder is not the manufacturer</t>
  </si>
  <si>
    <t>Owners/operators manual, English, French, Spanish or Arabic depending on destination country.</t>
  </si>
  <si>
    <t>15</t>
  </si>
  <si>
    <t>Battery end-of-life: Bidder to provide documentation on safe disposal/recycling of the battery at end-of-life, compliant with local and international hazardous waste regulations.</t>
  </si>
  <si>
    <t>DOC-03</t>
  </si>
  <si>
    <t>Tow Tractor, Light Duty Tow</t>
  </si>
  <si>
    <t>Warranty: Machinery and all accessories under warranty for a minimum of 1 year or 1,500 hours of operation, whichever occurs first.
The warranty period shall commence on the date of successful completion of the relevant tests and/or inspections of the goods by UNOPS or the Consignee designated by UNOPS to the Contractor. A warranty certificate shall be provided with the delivery of the goods</t>
  </si>
  <si>
    <t>Seat belt for the operator, mandatory for seated configuration.</t>
  </si>
  <si>
    <t>Warranty Battery: minimum 6 years.
The warranty period shall commence on the date of successful completion of the relevant tests and/or inspections of the goods by UNOPS or the Consignee designated by UNOPS to the Contractor. A warranty certificate shall be provided with the delivery of the goods</t>
  </si>
  <si>
    <t>Battery Charger Specification &amp; Pre-Installation Sheet</t>
  </si>
  <si>
    <t>16</t>
  </si>
  <si>
    <t>Bidders shall demonstrate an authorised distributor network with full warranty and after-sales service in at least 5 countries of the Africa region, and minimum 3 countries in Asia.
Bidders shall submit a list of distributors with names and contact details. The nominated local distributor shall be responsible for warranty and repair of the base item and all additional equipment provided with each item. Failure to demonstrate the required extent of coverage with full warranty and after-sales service will exclude the bidder from further evaluation.</t>
  </si>
  <si>
    <t>IEC 61851 / CE Electrical Standards</t>
  </si>
  <si>
    <t>Tow Tractor, Medium Duty Tow</t>
  </si>
  <si>
    <t>DESIRABLE OPTIONS, PRICED SEPARATELY: Please enter further available options as applicable. If Standard, state "Standard".</t>
  </si>
  <si>
    <t>Lots 1 – 10, 12 – 16, 18, 19</t>
  </si>
  <si>
    <t>Technical datasheet of industrial smart charger including input voltage/phase, output profile, plug type, and electrical/ventilation pre-installation requirements.</t>
  </si>
  <si>
    <t>17</t>
  </si>
  <si>
    <t>Trailers / Carts (towed equipment)</t>
  </si>
  <si>
    <t>Repair manual in one or more of English, Spanish, French, Arabic, please indicate.</t>
  </si>
  <si>
    <t xml:space="preserve">Compliance with ISO 3691 (or equivalent recognised industrial truck safety standard, e.g. ANSI/ITSDF B56) required. </t>
  </si>
  <si>
    <t>18</t>
  </si>
  <si>
    <t>Rear towing coupling/hitch/hook</t>
  </si>
  <si>
    <t>Electric Utility/Pick-up Vehicle, Light Utility</t>
  </si>
  <si>
    <t>Electric rotating beacon/flashing beacon.</t>
  </si>
  <si>
    <t>DOC-04</t>
  </si>
  <si>
    <t>Spare parts kit, 1 year / 1,500 hours of operation, min.</t>
  </si>
  <si>
    <t>19</t>
  </si>
  <si>
    <t>Alternative Lithium-ion (Li-ion/LFP) Battery Options (e.g. other capacities in kWh)</t>
  </si>
  <si>
    <t>Drive &amp; Lift Motor Duty Rating Specification Sheets</t>
  </si>
  <si>
    <t>Electric Utility/Pick-up Vehicle, Medium Utility</t>
  </si>
  <si>
    <t>Battery end-of-life: Manufacturer-supported take-back/recycling programme.</t>
  </si>
  <si>
    <t>IEC 60034-1 (S2 short-time / S3 intermittent)</t>
  </si>
  <si>
    <t>Cold chain configuration: Equipment rated for continuous operation in cold storage down to -20°C, comprising:
- Anti-condensation protection for electrical and electronic assemblies;
- Low-temperature-rated hydraulic oil, cold-rated seals, and cold-store tyres/wheels;
- Battery self-heating system with BMS low-temperature charge inhibit;
- Enclosed cold-store cabin (where available/applicable for the offered model): glass all around, cabin heating, heated front/rear glass (or de-misting system), wipers, and interior/exterior mirrors;
- Operator seat/platform heating where an enclosed cabin is not fitted or not standard.
Bidder to state the operating temperature range of camera, monitor, and fork laser where fitted. To be quoted as a separate unit price and not included in the base price.</t>
  </si>
  <si>
    <t>Higher-output charger (e.g. a three-phase 400 V charger) - Bidder to define</t>
  </si>
  <si>
    <t>Manufacturer published specification sheet stating motor ratings (kW) on S2 (60 min) for drive and S3 (% cyclic factor) for lift.</t>
  </si>
  <si>
    <t>Extended Warranty for 1 year or 3,000 hours of operation, whichever comes first</t>
  </si>
  <si>
    <t>Extended Warranty for 1 year for the battery</t>
  </si>
  <si>
    <t>DOC-05</t>
  </si>
  <si>
    <t>Cold Chain Storage Configuration Compliance Documentation</t>
  </si>
  <si>
    <t>Operation down to -20°C (Anti-condensation, BMS heater)</t>
  </si>
  <si>
    <t>Optional</t>
  </si>
  <si>
    <t>Specification sheet verifying low-temp oil, seals, cabin heating, and battery self-heating for units quoted with cold storage option.</t>
  </si>
  <si>
    <t>DOC-06</t>
  </si>
  <si>
    <t>Battery &amp; Performance</t>
  </si>
  <si>
    <t>Battery Cycle Life Test Report</t>
  </si>
  <si>
    <t>IEC 62620 (or accredited third-party equivalent)</t>
  </si>
  <si>
    <t>Verifies min 6,000 cycles at 80% DoD and &gt;=80% retained capacity at 25°C, 1C rate. Required before delivery acceptance.</t>
  </si>
  <si>
    <t>DOC-07</t>
  </si>
  <si>
    <t>Battery Management System (BMS) Compliance Certificate</t>
  </si>
  <si>
    <t>IEC 62619</t>
  </si>
  <si>
    <t>Documentation confirming BMS complies with IEC 62619 and logs cycle count, depth of discharge, and state of health.</t>
  </si>
  <si>
    <t>DOC-08</t>
  </si>
  <si>
    <t>Lithium Battery Transport Safety Test Report / Summary</t>
  </si>
  <si>
    <t>UN 38.3 (UN Manual of Tests and Criteria)</t>
  </si>
  <si>
    <t>Test report summary confirming compliance with UN 38.3 transport safety regulations for Li-ion / LFP batteries.</t>
  </si>
  <si>
    <t>DOC-09</t>
  </si>
  <si>
    <t>Battery Manufacturer Technical Datasheet &amp; Pack Label</t>
  </si>
  <si>
    <t>LiFePO4 Chemistry &amp; kWh Rating</t>
  </si>
  <si>
    <t>Manufacturer datasheet or pack label stating capacity (kWh), LFP chemistry, cycle count, weight, and extraction method.</t>
  </si>
  <si>
    <t>DOC-10</t>
  </si>
  <si>
    <t>Battery End-of-Life &amp; Recycling Protocol Documentation</t>
  </si>
  <si>
    <t>Hazardous Waste Regulations / Take-back</t>
  </si>
  <si>
    <t>Clear procedures for safe disposal and recycling at end-of-life compliant with local and international hazardous waste regulations.</t>
  </si>
  <si>
    <t>DOC-11</t>
  </si>
  <si>
    <t>Safety &amp; Compliance Standards</t>
  </si>
  <si>
    <t>CE Marking Certificate / Declaration of Conformity</t>
  </si>
  <si>
    <t>CE / Machinery Directive 2006/42/EC</t>
  </si>
  <si>
    <t>Lots 1 – 16, 18, 19</t>
  </si>
  <si>
    <t>Official Declaration of Conformity or CE certificate confirming equipment meets applicable European safety directives.</t>
  </si>
  <si>
    <t>DOC-12</t>
  </si>
  <si>
    <t>Industrial Truck Safety Standard Compliance Certificate</t>
  </si>
  <si>
    <t>ISO 3691 series / ANSI ITSDF B56 (ISO 3691-5 for Lot 11)</t>
  </si>
  <si>
    <t>Lots 1 – 16, 18, 19 (Lot 11: ISO 3691-5)</t>
  </si>
  <si>
    <t>Certification or manufacturer confirmation of compliance with ISO 3691 or recognised equivalent industrial truck safety standards.</t>
  </si>
  <si>
    <t>Lot 3: Electric Counterbalance Forklift, Heavy Duty (2.5 - 3.5 ton)</t>
  </si>
  <si>
    <t>DOC-13</t>
  </si>
  <si>
    <t>QMS</t>
  </si>
  <si>
    <t>Lifting capacity 2.5 to 3.5 ton, standard lift min 4.5 m</t>
  </si>
  <si>
    <t>Quality Management System (QMS) Certificate</t>
  </si>
  <si>
    <t>ISO 9001 (or equivalent)</t>
  </si>
  <si>
    <t>Must be issued in the name of the manufacturer by an independent accredited certification body. If the legal manufacturer and the OEM / manufacturing facility are different entities, certificates must be provided for both. Valid at submission.</t>
  </si>
  <si>
    <t>Lot 4: Electric Reach Truck, Standard Reach</t>
  </si>
  <si>
    <t>DOC-14</t>
  </si>
  <si>
    <t>EMS</t>
  </si>
  <si>
    <t>Environmental Management System (EMS) Certificate or Policy</t>
  </si>
  <si>
    <t>Lifting capacity 1.4 to 1.8 ton, operating range 7.5 to 10.0 m</t>
  </si>
  <si>
    <t>ISO 14001:2015 (or equivalent / policy)</t>
  </si>
  <si>
    <t>Certificate from accredited body or internal environmental policy document issued by the manufacturer. If the legal manufacturer and the OEM / manufacturing facility are different entities, documentation covering the actual OEM manufacturing facility (or both) must be provided.</t>
  </si>
  <si>
    <t>Support for Technical Compliance</t>
  </si>
  <si>
    <t>DOC-15</t>
  </si>
  <si>
    <t>Warranty &amp; After-Sales Support</t>
  </si>
  <si>
    <t>Machinery &amp; Accessories Base Warranty Certificate</t>
  </si>
  <si>
    <t>Min 1 Year / 1,500 Operating Hours</t>
  </si>
  <si>
    <t>Lifting capacity, ton, 2.5 to 3.5.</t>
  </si>
  <si>
    <t>Certificate confirming minimum 1-year / 1,500-hour warranty commencing on successful completion of acceptance inspections.</t>
  </si>
  <si>
    <t>Working aisle width, mm, max 4,300. Measured as the narrowest aisle in which the truck can turn and stack a 1000 x 1200 mm pallet handled crossways, including 200 mm total operating clearance. Bidder to state the figure for the mast, tyre and fork configuration actually offered.</t>
  </si>
  <si>
    <t>Turning radius, mm, max 2,250. Measured from the centre of rotation to the outermost point of the truck with the steering at full lock.</t>
  </si>
  <si>
    <t>Lot 5: Electric Reach Truck, High Reach</t>
  </si>
  <si>
    <t>DOC-16</t>
  </si>
  <si>
    <t>Lifting capacity min 1.6 ton, operating range 10.0 to 12.5 m</t>
  </si>
  <si>
    <t>Spare Parts &amp; Consumables Catalogue</t>
  </si>
  <si>
    <t>Battery capacity, kWh, min 36</t>
  </si>
  <si>
    <t>OEM Parts Standard (2-Year Spares)</t>
  </si>
  <si>
    <t>Comprehensive spare parts catalog with OEM part numbers, descriptions, pricing schedule, and recommended 2-year maintenance spares list.</t>
  </si>
  <si>
    <t>Lifting capacity, ton, 1.4 to 1.8.</t>
  </si>
  <si>
    <t>DOC-17</t>
  </si>
  <si>
    <t>Standard lift min 7.5 m</t>
  </si>
  <si>
    <t>Traction Battery Extended Warranty Certificate</t>
  </si>
  <si>
    <t>Open cabin with safety overhead operator protection.</t>
  </si>
  <si>
    <t>Mast type: duplex or triplex, free-lift; bidder to specify.</t>
  </si>
  <si>
    <t>Min 6 Years Manufacturer Warranty</t>
  </si>
  <si>
    <t>2 axles and min 4 wheels.</t>
  </si>
  <si>
    <t>Working aisle width, mm, max 3,000. Measured as the narrowest aisle in which the truck can turn and stack a 1000 x 1200 mm pallet handled crossways, including 200 mm total operating clearance. Bidder to state the figure for the mast, tyre and fork configuration actually offered.</t>
  </si>
  <si>
    <t>Turning radius, mm, max 1,750. Measured from the centre of rotation to the outermost point of the truck with the steering at full lock.</t>
  </si>
  <si>
    <t>Official certificate confirming minimum 6-year warranty on the lithium battery commencing upon delivery acceptance.</t>
  </si>
  <si>
    <t>Tilt of mast, forward/reverse, degree, min 5/10.</t>
  </si>
  <si>
    <t>Retracted mast height, mm, max 3,900: overall height of the mast with the forks fully lowered, for the lift height offered. Bidder to state, for the offered mast, the retracted mast height, the free lift (height the forks rise before the mast begins to extend) and the extended mast height with the forks fully raised.</t>
  </si>
  <si>
    <t>Drive motor rating at short-time duty S2, 60 minutes (IEC 60034-1), kW, min 15.0 total installed drive power; bidder to state number of drive motors.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</si>
  <si>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Reach mechanism: pantograph or moving-mast; bidder to specify.</t>
  </si>
  <si>
    <t>Lift motor rating at S3 per IEC 60034-1, kW, min 17.0; bidder to state the cyclic duration factor (e.g. S3 15%).</t>
  </si>
  <si>
    <t>DOC-18</t>
  </si>
  <si>
    <t>Travel speed, laden/unladen, km/h, min 15/17</t>
  </si>
  <si>
    <t>Form F: Commercialization Capability</t>
  </si>
  <si>
    <t>Authorized Distributor &amp; Service Network List</t>
  </si>
  <si>
    <t>Max. gradeability, laden/unladen, % min 17/25.</t>
  </si>
  <si>
    <t>Battery capacity, kWh, min 26.8</t>
  </si>
  <si>
    <t>Africa (min 5 countries), Asia (min 3 countries)</t>
  </si>
  <si>
    <t>Lifting capacity, ton, min 1.6</t>
  </si>
  <si>
    <t>List of distributors with contact details providing full warranty and repair support in required regions. Failure to provide excludes bid.</t>
  </si>
  <si>
    <t>Rear towing coupling/hitch/hook.</t>
  </si>
  <si>
    <t>Standard lift min 10.0 m</t>
  </si>
  <si>
    <t>Operator position: stand-in or seated; bidder to specify.</t>
  </si>
  <si>
    <t>Stop lights and directional indicators, rear, min.</t>
  </si>
  <si>
    <t>DOC-19</t>
  </si>
  <si>
    <t>Mast type: bidder to specify.</t>
  </si>
  <si>
    <t>Documentation &amp; Manuals</t>
  </si>
  <si>
    <t>Overhead guard for operator protection.</t>
  </si>
  <si>
    <t>Owner / Operator User Instruction Manual</t>
  </si>
  <si>
    <t>Drive motor rating at short-time duty S2, 60 minutes (IEC 60034-1), kW, min 6.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</si>
  <si>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Turning radius, mm, max 1,950. Measured from the centre of rotation to the outermost point of the truck with the steering at full lock.</t>
  </si>
  <si>
    <t>Multilingual (EN, FR, ES, or AR)</t>
  </si>
  <si>
    <t>Retracted mast height, mm, max 4,900: overall height of the mast with the forks fully lowered, for the lift height offered. Bidder to state, for the offered mast, the retracted mast height, the free lift (height the forks rise before the mast begins to extend) and the extended mast height with the forks fully raised.</t>
  </si>
  <si>
    <t>Comprehensive user manual in the destination country official language (English, French, Spanish, or Arabic).</t>
  </si>
  <si>
    <t>Battery capacity, kWh, min 40</t>
  </si>
  <si>
    <t>DOC-20</t>
  </si>
  <si>
    <t>Lift motor rating at S3 per IEC 60034-1, kW, min 14; bidder to state the cyclic duration factor.</t>
  </si>
  <si>
    <t>Workshop, Service &amp; Technical Repair Manual</t>
  </si>
  <si>
    <t>Travel speed, laden/unladen, km/h, min 8/10.</t>
  </si>
  <si>
    <t>Drive motor rating at short-time duty S2, 60 minutes (IEC 60034-1), kW, min 6.5.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</si>
  <si>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Lift speed, laden, m/s, bidder to state.</t>
  </si>
  <si>
    <t>Travel speed, laden/unladen, km/h, min 12/12.</t>
  </si>
  <si>
    <t>Max. gradeability, laden, %, min 7.</t>
  </si>
  <si>
    <t>Detailed technical repair, maintenance, and workshop service documentation provided in required project languages.</t>
  </si>
  <si>
    <t>Brakes, appropriate for equipment type (hydraulic/hydrostatic/electric) with regenerative braking on descent/deceleration.</t>
  </si>
  <si>
    <t>Brakes, appropriate for equipment type, with regenerative braking on descent/deceleration.</t>
  </si>
  <si>
    <t>Load wheels: non-marking polyurethane.</t>
  </si>
  <si>
    <t>Load Sensing/Stability Control system, active at height (bidder to describe).</t>
  </si>
  <si>
    <t>Load Sensing/Stability Control system, mandatory at this lift height (mast-sway compensation, residual-capacity display); bidder to describe.</t>
  </si>
  <si>
    <t>Mandatory Documents Status (17 Required)</t>
  </si>
  <si>
    <t>Seat belt, mandatory for seated configuration.</t>
  </si>
  <si>
    <t>Key or pin-code access system for operator authorisation.</t>
  </si>
  <si>
    <t>LED floor warning spotlight projecting a red or blue spot onto the floor ahead of or behind the machine to warn pedestrians and oncoming equipment.</t>
  </si>
  <si>
    <t>Camera and monitor assistance for high-level fork placement, mandatory. Bidder to state camera resolution, monitor screen size, mounting position, ingress protection rating and operating temperature range of both camera and monitor.</t>
  </si>
  <si>
    <t>Fork position laser: adjustable fan-shaped beam projected from the forks indicating the exact fork position, red or green; stainless steel housing; min IP67; IK10 shock resistance; line accuracy plus/minus 0.05 mm.</t>
  </si>
  <si>
    <t>Fork height and tilt indicator with digital readout of fork height and mast tilt condition, visible from the operator position.</t>
  </si>
  <si>
    <t>Lot 6: Electric Reach Truck, Articulated ("Bendi"-type)</t>
  </si>
  <si>
    <t>Lifting capacity 2.0 ton, operating range 7.5 to 12.4 m</t>
  </si>
  <si>
    <t>Lifting capacity, ton, min 2.0.</t>
  </si>
  <si>
    <t>Standard lift / operating range: 7.5 m to 12.4 m.</t>
  </si>
  <si>
    <t>Working aisle width, max 2,100 mm, measured as the clear width between the front faces of the stored pallets or rack uprights on both sides, whichever protrudes further. Basis: free-path operation, stacking and retrieving a 1,000 x 1,200 mm pallet with the 1,200 mm side as rack depth by articulating within the aisle. Bidder to state the transfer aisle width needed at the aisle ends.</t>
  </si>
  <si>
    <t>Turning radius, mm, bidder to state. Measured from the centre of rotation to the outermost point of the truck with the steering at full lock.</t>
  </si>
  <si>
    <t>Retracted mast height, mm, bidder to state: overall height of the mast with the forks fully lowered, for the lift height offered. Bidder to state, for the offered mast, the retracted mast height, the free lift (height the forks rise before the mast begins to extend) and the extended mast height with the forks fully raised.</t>
  </si>
  <si>
    <t>Articulating mast/chassis enabling operation in narrow aisles without a fixed rail or wire guidance system, while retaining the ability to also load/unload trailers and work in open yard areas (combined forklift/reach/VNA function).</t>
  </si>
  <si>
    <t>Battery capacity, kWh, min 43</t>
  </si>
  <si>
    <t>Lot 7: VNA Machine, Very Narrow Aisle (Man-Up)</t>
  </si>
  <si>
    <t>Operator position: seated.</t>
  </si>
  <si>
    <t>Lifting capacity 1.0 to 1.5 ton, lift height up to 13.8 m</t>
  </si>
  <si>
    <t>Drive motor rating at short-time duty S2, 60 minutes (IEC 60034-1), min 2x 6 kW.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</si>
  <si>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Optional Documents Status (3 Optional)</t>
  </si>
  <si>
    <t>Lift motor rating at S3 per IEC 60034-1, min 14 kW, bidder to state the cyclic duration factor.</t>
  </si>
  <si>
    <t>Travel speed, laden/unladen, km/h, min 13/14.</t>
  </si>
  <si>
    <t>Max. gradeability, laden, %, min 10 (suitable for semi-outdoor/yard use).</t>
  </si>
  <si>
    <t>Brakes, appropriate for equipment type, with regenerative braking.</t>
  </si>
  <si>
    <t>Non-marking tyres/wheels suitable for both indoor floors and semi-outdoor yard surfaces; bidder to specify.</t>
  </si>
  <si>
    <t>Lot 8: Electric Pallet Truck, Low Lift – Walkie</t>
  </si>
  <si>
    <t>Ambient operating conditions (base configuration): equipment rated for continuous operation indoors, semi-outdoors and outdoors, ambient 0 degrees C to +50 degrees C, with solar and dust exposure protection, UV-resistant finishes and seals, and min IP54 on electrical enclosures. All prices in the main schedule are for this base configuration.</t>
  </si>
  <si>
    <t>Lifting capacity 1.4 to 2.5 ton, horizontal transport</t>
  </si>
  <si>
    <t>Lifting capacity, ton, 1.0 to 1.5</t>
  </si>
  <si>
    <t>Lift height, up to 13.8 m.</t>
  </si>
  <si>
    <t>Working aisle width, max 1,900 mm, measured as the clear width between the front faces of the stored pallets or rack uprights on both sides, whichever protrudes further. Basis: rail-guided operation, stacking and retrieving a 1,000 x 1,200 mm pallet with the 1,200 mm side as rack depth on either side of the aisle. Bidder to state the required distance between guide rails, the guide-roller clearance and the transfer aisle width needed at the aisle ends.</t>
  </si>
  <si>
    <t>Load sensing / stability control system, active at height; bidder to describe.</t>
  </si>
  <si>
    <t>Configuration: man-up turret truck, swing-reach, or trilateral; bidder to specify.</t>
  </si>
  <si>
    <t>Residual capacity display at height, visible from the operator position.</t>
  </si>
  <si>
    <t>Guidance system required for aisle travel: rail-guided or wire/inductive-guided; bidder to specify and state minimum working aisle width achieved (typical 1,600–1,800 mm).</t>
  </si>
  <si>
    <t>Operator cab: enclosed safety cage with full-body harness, anchor point, and shock-absorbing tether, mandatory for man-up operation.</t>
  </si>
  <si>
    <t>Retractable side gates on the operator cage.</t>
  </si>
  <si>
    <t>Battery capacity, kWh, min 45</t>
  </si>
  <si>
    <t>Lifting capacity, ton, min 1.4</t>
  </si>
  <si>
    <t>Lift height: low lift (travel clearance only), mm; bidder to state.</t>
  </si>
  <si>
    <t>Drive motor rating at short-time duty S2, 60 minutes (IEC 60034-1), kW, min 7.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</si>
  <si>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Working aisle width, max 2,250 mm, measured as the narrowest aisle in which the truck can turn 90° and set down or pick up a 1,000 x 1,200 mm pallet carried crossways (1,000 mm side along the forks), including 200 mm total operating clearance, with the tiller arm in the operating position.</t>
  </si>
  <si>
    <t>Lift motor rating at S3 per IEC 60034-1, kW, min 24; bidder to state the cyclic duration factor.</t>
  </si>
  <si>
    <t>Turning radius, max 1,650 mm, measured from the centre of rotation to the outermost point of the truck body, with the tiller arm in the operating position and forks lowered.</t>
  </si>
  <si>
    <t>Travel speed, laden/unladen, km/h, min 10/10.</t>
  </si>
  <si>
    <t>Operator: pedestrian/walkie, tiller-arm steering with integral speed and direction controls.</t>
  </si>
  <si>
    <t>Max. gradeability, %, min 5 (indoor VNA use).</t>
  </si>
  <si>
    <t>Battery capacity, kWh, min 2.4</t>
  </si>
  <si>
    <t>Battery charger: 220 V single-phase 50 Hz adapter charger, max 16 A, charging from a standard socket without a dedicated circuit, with all required cables. Bidder to state supported input voltage and frequency range and current draw per unit.</t>
  </si>
  <si>
    <t>Non-marking tyres/wheels suitable for indoor floors; bidder to specify.</t>
  </si>
  <si>
    <t>Drive motor rating at short-time duty S2, 60 minutes (IEC 60034-1), kW, min 1.2.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</si>
  <si>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Lift motor rating at S3 per IEC 60034-1, kW, min 1.2; bidder to state the cyclic duration factor.</t>
  </si>
  <si>
    <t>Travel speed, laden/unladen, km/h, min 4.5/5.5.</t>
  </si>
  <si>
    <t>Brakes: electromagnetic, automatically applied on release of tiller.</t>
  </si>
  <si>
    <t>Fork dimensions compatible with standard 1200x800 mm and 1000x1200 mm pallets; bidder to state fork length/width.</t>
  </si>
  <si>
    <t>Emergency reverse (belly button) safety switch.</t>
  </si>
  <si>
    <t>Battery cycle life, min 3,000 cycles at 80% depth of discharge (DoD), measured to an end-of-life criterion of 80% retained rated capacity, at 25 degrees C ambient and 1C charge/discharge rate. Bidder to submit the battery manufacturer's datasheet or pack label stating the cycle count. Where the datasheet does not state depth of discharge and end-of-life retention, the bidder shall confirm both in writing on manufacturer letterhead. A cycle life test report referencing IEC 62620 (or accredited third-party equivalent) shall be provided before delivery acceptance.</t>
  </si>
  <si>
    <t>Wire-guidance retrofit kit, if not standard.</t>
  </si>
  <si>
    <t>Cold chain configuration: equipment rated for continuous operation in cold storage down to -20 degrees C, comprising anti-condensation protection for electrical and electronic assemblies, low-temperature-rated hydraulic oil, cold-rated seals and wheels, battery self-heating with BMS low-temperature charge inhibit, and operator heating where an enclosed or seated operator position exists. Bidder to state the operating temperature range of camera, monitor and fork laser where fitted. To be quoted as a separate unit price and not included in the base price.</t>
  </si>
  <si>
    <t>Lot 9: Electric Pallet Truck, Low Lift – Rider</t>
  </si>
  <si>
    <t>UNOPS eMHE Tender — Document Naming Conventions &amp; Submission Guidelines</t>
  </si>
  <si>
    <t>Lifting capacity 2.5 to 3.5 ton, horizontal transport</t>
  </si>
  <si>
    <t>Rule / Item</t>
  </si>
  <si>
    <t>Guideline &amp; Requirement</t>
  </si>
  <si>
    <t>Standard Format, Syntax &amp; Examples</t>
  </si>
  <si>
    <t>File Naming Syntax</t>
  </si>
  <si>
    <t>Mandatory naming pattern for all bid documentation</t>
  </si>
  <si>
    <t>[BidderName]_[Lot#]_[DocID]_[DocumentTitle].pdf (e.g., ABCMotors_Lot02_DOC-06_CycleLifeReport.pdf)</t>
  </si>
  <si>
    <t>File Format</t>
  </si>
  <si>
    <t>Permitted document formats for electronic submission</t>
  </si>
  <si>
    <t>PDF only (Searchable / OCR text preferred; unencrypted; max 25 MB per attachment)</t>
  </si>
  <si>
    <t>Cross-Lot Documents</t>
  </si>
  <si>
    <t>Submissions valid across all or multiple quoted lots</t>
  </si>
  <si>
    <t>Use 'LotALL' in filename (e.g., ABCMotors_LotALL_DOC-03_ISO9001.pdf) and check corresponding lot boxes above</t>
  </si>
  <si>
    <t>Test Reports &amp; Standards</t>
  </si>
  <si>
    <t>IEC, UN 38.3, and CE compliance documentation</t>
  </si>
  <si>
    <t>Must be issued by independent ISO/IEC 17025 accredited laboratory and show complete test summary parameters</t>
  </si>
  <si>
    <t>Warranties &amp; Support</t>
  </si>
  <si>
    <t>Base equipment warranty and extended lithium battery warranty</t>
  </si>
  <si>
    <t>Signed OEM certificates guaranteeing min 1 yr/1500 hrs equipment and min 6 yrs traction battery coverage</t>
  </si>
  <si>
    <t>Lifting capacity, ton, min 2.5</t>
  </si>
  <si>
    <t>Verification Matrix</t>
  </si>
  <si>
    <t>How to complete the Lot 1–19 matrix in rows 7–26</t>
  </si>
  <si>
    <t>Mark [X] in each lot column for each document included in the bid package; Attached Count auto-calculates</t>
  </si>
  <si>
    <t xml:space="preserve">Working aisle width, max 3,800 mm, measured as the narrowest aisle in which the truck can turn 90° and set down or pick up a 1,000 x 1,200 mm pallet carried crossways (1,000 mm side along the forks), including 200 mm total operating clearance, with the operator platform folded down and side guards in place. </t>
  </si>
  <si>
    <t>Turning radius, bidder to state, measured from the centre of rotation to the outermost point of the truck body, with the operator platform folded down and forks lowered.</t>
  </si>
  <si>
    <t>Operator: fold-down rider platform (stand-on), with tiller or steering-wheel control; bidder to specify.</t>
  </si>
  <si>
    <t>Lot 10: Electric Pallet Truck / Stacker, High Lift – Walkie Stacker</t>
  </si>
  <si>
    <t>Battery capacity, kWh, min 6</t>
  </si>
  <si>
    <t>Lifting capacity 1.0 to 1.6 ton, stacking up to 4.5 m</t>
  </si>
  <si>
    <t>Drive motor rating at short-time duty S2, 60 minutes (IEC 60034-1), kW, min 3.0.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</si>
  <si>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Lift motor rating at S3 per IEC 60034-1, kW; bidder to state, with the cyclic duration factor.</t>
  </si>
  <si>
    <t>Travel speed, laden/unladen, km/h, min 9/12.</t>
  </si>
  <si>
    <t>Brakes: electromagnetic/hydraulic, with regenerative braking, plus parking brake.</t>
  </si>
  <si>
    <t>Working lights and acoustic horn (used over longer transport distances).</t>
  </si>
  <si>
    <t>Lifting capacity, ton, min 1.0</t>
  </si>
  <si>
    <t>Lift height, up to 4.5 m.</t>
  </si>
  <si>
    <t>Working aisle width, mm, max 2,400. Measured as the narrowest aisle in which the truck can turn and stack a 1000 x 1200 mm pallet handled crossways, including 200 mm total operating clearance. Bidder to state the figure for the mast, tyre and fork configuration actually offered.</t>
  </si>
  <si>
    <t>Turning radius, mm, max 1,700. Measured from the centre of rotation to the outermost point of the truck with the steering at full lock.</t>
  </si>
  <si>
    <t>Straddle legs: fixed or adjustable width; bidder to specify and state compatibility with closed-bottom/GMA-style pallets if adjustable.</t>
  </si>
  <si>
    <t>Operator: pedestrian/walkie, with optional stand-on platform; bidder to specify.</t>
  </si>
  <si>
    <t>Battery capacity, kWh, min 5</t>
  </si>
  <si>
    <t>Lot 11: Manual Pallet Jack</t>
  </si>
  <si>
    <t>Drive motor rating at short-time duty S2, 60 minutes (IEC 60034-1), kW, min 1.5.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</si>
  <si>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Lift motor rating at S3 per IEC 60034-1, kW, min 2.2; bidder to state the cyclic duration factor.</t>
  </si>
  <si>
    <t>Lifting capacity min 3 ton, fork height range approx. 85 to 200 mm</t>
  </si>
  <si>
    <t>Travel speed, laden/unladen, km/h, min 5/5.</t>
  </si>
  <si>
    <t>Brakes: electromagnetic, plus parking brake.</t>
  </si>
  <si>
    <t>Fork width adjustable to accommodate standard pallet types.</t>
  </si>
  <si>
    <t>Overload cutoff and controlled descent/lowering speed limiter.</t>
  </si>
  <si>
    <t>Propellant: manual (hand-operated hydraulic pump).</t>
  </si>
  <si>
    <t>Lifting capacity, ton, min 3.</t>
  </si>
  <si>
    <t>Fork height range, lowered to raised, 85 mm to 200 mm.</t>
  </si>
  <si>
    <t>Working aisle width, bidder to state, measured as the narrowest aisle in which one operator can turn the pallet jack 90° and set down or pick up a 1,000 x 1,200 mm pallet carried crossways (1,000 mm side along the forks), including 200 mm total operating clearance, with the handle in the operating position.</t>
  </si>
  <si>
    <t>Turning radius, bidder to state, measured from the centre of rotation to the outermost point of the frame, with the handle upright and forks lowered.</t>
  </si>
  <si>
    <t>Fork dimensions compatible with standard 1200x800 mm (Euro) and 1000x1200 mm pallets; bidder to state fork length and width offered (e.g. 550x1150 mm or 685x1220 mm).</t>
  </si>
  <si>
    <t>Hydraulic pump: single or double-acting; bidder to specify.</t>
  </si>
  <si>
    <t>Load wheels: non-marking polyurethane; steer wheels: non-marking polyurethane or nylon; bidder to specify.</t>
  </si>
  <si>
    <t>Parking/hold function on the hydraulic release mechanism.</t>
  </si>
  <si>
    <t>Operator stand-on platform (foldable or fixed), if not included as standard in base offered model</t>
  </si>
  <si>
    <t>Hygiene and GMP: Easy-to-clean design (smooth surfaces) to comply with Good Manufacturing Practice standards in medical/pharmaceutical warehouses.</t>
  </si>
  <si>
    <t>Compliance with ISO 3691-5 (pedestrian-propelled trucks) or equivalent.</t>
  </si>
  <si>
    <t>Warranty: Machinery and all accessories under warranty for a minimum of 1 year.
The warranty period shall commence on the date of successful completion of the relevant tests and/or inspections of the goods by UNOPS or the Consignee designated by UNOPS to the Contractor. A warranty certificate shall be provided with the delivery of the goods</t>
  </si>
  <si>
    <t>Repair/service manual in one or more of English, Spanish, French, Arabic, please indicate.</t>
  </si>
  <si>
    <t>Spare seal/wheel kit for preventative maintenance.</t>
  </si>
  <si>
    <t>Cold chain configuration: low-temperature-rated hydraulic oil and cold-rated seals and wheels for continuous operation in cold storage down to -20 degrees C. To be quoted as a separate unit price and not included in the base price.</t>
  </si>
  <si>
    <t>Extended Warranty for 1 year.</t>
  </si>
  <si>
    <t>Lot 12: Electric Order Picker, Low Level</t>
  </si>
  <si>
    <t>Lifting capacity 1.0 ton, platform elevation max 2.0 m</t>
  </si>
  <si>
    <t>Lot 13: Electric Order Picker, Medium Level</t>
  </si>
  <si>
    <t>Lifting capacity 1.0 ton, platform elevation max 6.0 m</t>
  </si>
  <si>
    <t>Rated load on platform/forks, ton, min 1.0</t>
  </si>
  <si>
    <t>Platform elevation, max 2.0 m.</t>
  </si>
  <si>
    <t>Working aisle width, mm, max 3,200. Measured as the narrowest aisle in which the truck can turn and stack a 1000 x 1200 mm pallet handled crossways, including 200 mm total operating clearance. Bidder to state the figure for the mast, tyre and fork configuration actually offered.</t>
  </si>
  <si>
    <t>Operator: stand-on platform at ground to low level, with walk-through access.</t>
  </si>
  <si>
    <t>Battery capacity, kWh, min 9</t>
  </si>
  <si>
    <t>Drive motor rating at short-time duty S2, 60 minutes (IEC 60034-1), kW, min 1.8.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</si>
  <si>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Lift motor rating at S3 per IEC 60034-1, kW, min 2.0; bidder to state the cyclic duration factor.</t>
  </si>
  <si>
    <t>Travel speed, laden/unladen, km/h, min 8/9.</t>
  </si>
  <si>
    <t>Brakes: electromagnetic/hydraulic, plus parking brake and deadman/presence pedal.</t>
  </si>
  <si>
    <t>Toe guards and platform edge protection.</t>
  </si>
  <si>
    <t>Platform elevation, max 6.0 m.</t>
  </si>
  <si>
    <t>Working aisle width, measured as the clear width between the front faces of the stored pallets or rack uprights on both sides, whichever protrudes further, carrying a 1,000 x 1,200 mm pallet with the 1,200 mm side along the forks. 
Base offer, free-path (unguided) operation: bidder to state working aisle width and transfer aisle width.
Guidance options (rail or wire) are optional; see Items 45 and 46</t>
  </si>
  <si>
    <t>Operator: rising platform with walk-through access and overhead guard.</t>
  </si>
  <si>
    <t>Fall-arrest full-body harness, anchor point, and shock-absorbing tether, mandatory above 1 m platform height, supplied with each unit.</t>
  </si>
  <si>
    <t>Retractable side gates on the operator platform.</t>
  </si>
  <si>
    <t>Battery capacity, kWh, min 13.4</t>
  </si>
  <si>
    <t>Lot 14: Electric Order Picker, High Level – Man Up</t>
  </si>
  <si>
    <t>Lift motor rating at S3 per IEC 60034-1, kW, min 5.0; bidder to state the cyclic duration factor.</t>
  </si>
  <si>
    <t>Travel speed, laden/unladen, km/h, min 9/9.</t>
  </si>
  <si>
    <t>Lifting capacity 1.0 ton, platform elevation max 10.0 m</t>
  </si>
  <si>
    <t>Integrated barcode scanner/computer terminal mounting.</t>
  </si>
  <si>
    <t>Platform elevation, max 10.0 m.</t>
  </si>
  <si>
    <t>Working aisle width, measured as the clear width between the front faces of the stored pallets or rack uprights on both sides, whichever protrudes further, carrying a 1,000 x 1,200 mm pallet with the 1,200 mm side along the forks. 
Base offer, free-path (unguided) operation: bidder to state working aisle width and transfer aisle width.
Guidance options (rail or wire) are optional; see Items 44 and 45</t>
  </si>
  <si>
    <t>Operator: rising platform/cage with full enclosure or high side gates at elevated height.</t>
  </si>
  <si>
    <t>Fall-arrest full-body harness, anchor point, and shock-absorbing tether, mandatory, supplied with each unit.</t>
  </si>
  <si>
    <t>Lot 15: Tow Tractor, Light Duty Tow</t>
  </si>
  <si>
    <t>Battery capacity, kWh, min 18</t>
  </si>
  <si>
    <t>Towing capacity 1.5 to 3.0 ton, horizontal transport</t>
  </si>
  <si>
    <t>Drive motor rating at short-time duty S2, 60 minutes (IEC 60034-1), kW, min 5.9.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</si>
  <si>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Lift motor rating at S3 per IEC 60034-1, kW, min 9.5; bidder to state the cyclic duration factor.</t>
  </si>
  <si>
    <t>Mechanical rail guidance system (chassis guide rollers): Bidder to state achieved working aisle width (max 1,930 mm), guide roller dimensions, required rail gauge/clearance, and transfer aisle width</t>
  </si>
  <si>
    <t>Towing capacity, ton, min 1.5</t>
  </si>
  <si>
    <t xml:space="preserve">Wire/inductive guidance system (on-board sensors &amp; steering controller): Bidder to state achieved working aisle width (max 1,930 mm), wire frequency/compatibility, guidance tolerance, and transfer aisle width. Bidder to provide full pre-installation technical requirements. </t>
  </si>
  <si>
    <t>Turning circle and corridor width: bidder to state the turning radius, measured from the centre of rotation to the outermost point of the unit at full lock, and the minimum corridor width required for the unit, and for the full train where applicable.</t>
  </si>
  <si>
    <t>46a</t>
  </si>
  <si>
    <t>On-truck guidance equipment: On-board sensors and steering controller fitted to the truck. Priced per truck.</t>
  </si>
  <si>
    <t>Drawbar pull, measured at the coupling: rated (S2 60 min) min 800 N; maximum short-time (S2 5 min) min 3,000 N. Bidder to state both values and the duty rating basis used.</t>
  </si>
  <si>
    <t>46b</t>
  </si>
  <si>
    <t>Operator position: sit-down or stand-on; bidder to specify.</t>
  </si>
  <si>
    <t>Frequency generator: Stationary line driver/frequency generator unit to energize the floor wire loop. Priced per unit.</t>
  </si>
  <si>
    <t>46c</t>
  </si>
  <si>
    <t>Coupling/hitch: automatic or pin-type, compatible with standard tow-train trailer hitches; bidder to specify and confirm compatibility with Lot 17 trailers/carts if offered. Coupling height shall be adjustable to cover at least 250 mm to 400 mm above floor level. Bidder to state the pin diameter and the adjustable height range.</t>
  </si>
  <si>
    <t>Floor wire installation: Floor slot cutting, wire laying, joint sealing, and commissioning. Bidder to state floor requirements before installation. Floor repair or levelling is excluded. Priced per linear meter of aisle.</t>
  </si>
  <si>
    <t>Battery capacity, kWh, min 8</t>
  </si>
  <si>
    <t>Cold chain configuration: equipment rated for continuous operation in cold storage down to -20 degrees C, comprising anti-condensation protection for electrical and electronic assemblies, low-temperature-rated hydraulic oil, cold-rated seals and wheels, battery self-heating with BMS low-temperature charge inhibit, and operator heating where an enclosed or seated operator position exists. To be quoted as a separate unit price and not included in the base price.</t>
  </si>
  <si>
    <t>Drive motor rating at short-time duty S2, 60 minutes (IEC 60034-1), kW; bidder to state. Bidder to state the duty type and rating period on which each motor power is quoted, supported by the manufacturer's published technical specification sheet. Where a rating other than the one specified is quoted, the equivalent value on the specified duty basis shall be stated.</t>
  </si>
  <si>
    <t>Travel speed, laden/unladen, km/h, min 7.5/8.</t>
  </si>
  <si>
    <t>Gradeability, min 8%, towing a trailer train at the offered rated towing capacity (up to 3.0 t) using the maximum short-time drawbar pull. Bidder to state gradeability laden and unladen and provide the manufacturer's gradeability diagram.</t>
  </si>
  <si>
    <t>Brakes, with regenerative braking, plus parking brake.</t>
  </si>
  <si>
    <t>Working lights, front and rear, and acoustic horn.</t>
  </si>
  <si>
    <t>Non-marking tyres.</t>
  </si>
  <si>
    <t>Emergency stop button, mandatory, isolating drive power.</t>
  </si>
  <si>
    <t>45a</t>
  </si>
  <si>
    <t>45b</t>
  </si>
  <si>
    <t>Lot 16: Tow Tractor, Medium Duty Tow</t>
  </si>
  <si>
    <t>45c</t>
  </si>
  <si>
    <t>Towing capacity 3.0 ton, horizontal transport</t>
  </si>
  <si>
    <t>Secondary hitch point for multi-trailer (train) configuration.</t>
  </si>
  <si>
    <t>Towing capacity, ton, min 3.0</t>
  </si>
  <si>
    <t>Drawbar pull, measured at the coupling: rated (S2 60 min) min 1,200 N; maximum short-time (S2 5 min) min 3,000 N and not less than 0.98 N per kg of offered rated towing capacity (e.g. 4,900 N for 5,000 kg). Bidder to state both values and the duty rating basis used.</t>
  </si>
  <si>
    <t>Operator position: sit-down, with seat and overhead guard.</t>
  </si>
  <si>
    <t>Multi-trailer (train) towing capability, minimum 3 trailers in sequence; bidder to confirm rated train length.</t>
  </si>
  <si>
    <t>Battery capacity, kWh, min 15</t>
  </si>
  <si>
    <t>Travel speed, laden/unladen, km/h, min 10/14.</t>
  </si>
  <si>
    <t>Gradeability, min 8%, towing a trailer train at the offered rated towing capacity using the maximum short-time drawbar pull. Bidder to state gradeability laden and unladen and provide the manufacturer's gradeability diagram.</t>
  </si>
  <si>
    <t>Working lights, front and rear, mirrors, and acoustic horn.</t>
  </si>
  <si>
    <t>Lot 17: Trailers / Carts (towed equipment)</t>
  </si>
  <si>
    <t>Different type and capacity trolleys</t>
  </si>
  <si>
    <t>Lot 18: Electric Utility/Pick-up Vehicle, Light Utility</t>
  </si>
  <si>
    <t>Propellant: N/A (towed equipment).</t>
  </si>
  <si>
    <t>Payload capacity 0.4 to 0.7 ton, horizontal transport</t>
  </si>
  <si>
    <t>Type: flatbed/platform trailer</t>
  </si>
  <si>
    <t>Capacity per unit, ton, min 1</t>
  </si>
  <si>
    <t>Coupling: pin-type or automatic coupling, bidder to specify compatibility with the tow tractor hitch, if offered under Lot 15 or Lot 16. The drawbar eye height shall be adjustable to cover at least 250 mm to 400 mm above floor level. Bidder to state the coupling type, the drawbar eye inner diameter, the adjustable height range and the maximum permitted towing speed (min 16 km/h).</t>
  </si>
  <si>
    <t>Lot 19: Electric Utility/Pick-up Vehicle, Medium Utility</t>
  </si>
  <si>
    <t>Wheels/castors: combination of swivel and fixed, load-rated, non-marking.</t>
  </si>
  <si>
    <t>Braking: parking brake or wheel chocks required for units above 1.5 t capacity.</t>
  </si>
  <si>
    <t>Deck/frame construction: steel or equivalent, corrosion-resistant coating/finish.</t>
  </si>
  <si>
    <t>Payload capacity min 0.7 ton, horizontal transport</t>
  </si>
  <si>
    <t>Stacking or nesting capability for efficient empty-unit storage and return transport.</t>
  </si>
  <si>
    <t>Ambient operating conditions (base configuration): equipment rated for continuous operation indoors, semi-outdoors and outdoors, ambient 0 degrees C to +50 degrees C, with UV-resistant finishes, corrosion-resistant fittings and sealed wheel bearings suitable for dust exposure. All prices in the main schedule are for this base configuration.</t>
  </si>
  <si>
    <t>All machinery and accessories under warranty for a minimum of 1 year.
The warranty period shall commence on the date of successful completion of the relevant tests and/or inspections of the goods by UNOPS or the Consignee designated by UNOPS to the Contractor. A warranty certificate shall be provided with the delivery of the goods</t>
  </si>
  <si>
    <t>Payload/cargo capacity, ton, min 0.4</t>
  </si>
  <si>
    <t>Bidders shall demonstrate an authorised distributor network with full warranty and after-sales service in at least 5 countries of the Africa region, and minimum 3 countries in Asia. Bidders shall submit a list of distributors with names and contact details. The nominated local distributor shall be responsible for warranty and repair of the base item and all additional equipment provided with each item. Failure to demonstrate the required extent of coverage with full warranty and after-sales service will exclude the bidder from further evaluation.</t>
  </si>
  <si>
    <t>Cargo deck: flatbed or drop-side; bidder to state deck dimensions.</t>
  </si>
  <si>
    <t>Seating: minimum 1 operator; bidder to state total seating/passenger capacity if applicable.</t>
  </si>
  <si>
    <t>Type: roller-bed trailer for pallet loading-dock transfer</t>
  </si>
  <si>
    <t>Drive/steering: automotive-style steering wheel or tiller; bidder to specify.</t>
  </si>
  <si>
    <t>Type: mesh/cage trolley</t>
  </si>
  <si>
    <t>High Capacity unit, ton, min 2</t>
  </si>
  <si>
    <t>Removable mesh/cage sides for the flatbed/platform sub-type.</t>
  </si>
  <si>
    <t>Tipping/dump mechanism for the cage sub-type.</t>
  </si>
  <si>
    <t>Cold chain configuration: cold-rated wheels/castors, bearings, fasteners and deck/frame finish for continuous operation in cold storage down to -20 degrees C. To be quoted as a separate unit price and not included in the base price.</t>
  </si>
  <si>
    <t>Travel speed, km/h, min 15, max as appropriate for indoor/campus use; bidder to state.</t>
  </si>
  <si>
    <t>Payload/cargo capacity, ton, min 0.7</t>
  </si>
  <si>
    <t>Max. gradeability, %, min 10.</t>
  </si>
  <si>
    <t>Brakes, hydraulic, plus parking brake.</t>
  </si>
  <si>
    <t>Seating: minimum 1 operator; bidder to state total seating/crew-cab capacity if applicable.</t>
  </si>
  <si>
    <t>Headlights, tail lights, turn indicators, and horn, suitable for use on internal campus roads.</t>
  </si>
  <si>
    <t>Drive/steering: automotive-style steering wheel.</t>
  </si>
  <si>
    <t>Seatbelt(s) for operator and any passenger seating.</t>
  </si>
  <si>
    <t>Secondary towing capacity for small carts/trailers (e.g. oxygen cylinder carts); bidder to state.</t>
  </si>
  <si>
    <t>Battery capacity, kWh, min 12</t>
  </si>
  <si>
    <t>Tyres suitable for the intended indoor/outdoor use environment; bidder to specify. Non-marking.</t>
  </si>
  <si>
    <t>Headlights, tail lights, turn indicators, mirrors, and horn, suitable for use on internal campus/inter-facility roads.</t>
  </si>
  <si>
    <t>Seatbelt(s) for operator and any passenger/crew-cab seating.</t>
  </si>
  <si>
    <t>Towing capacity for carts/trailers between adjacent facilities; bidder to state.</t>
  </si>
  <si>
    <t>Lockable cargo box/security lid.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</si>
</sst>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000"/>
  </numFmts>
  <fonts count="26" x14ac:knownFonts="1">
    <font>
      <sz val="11"/>
      <color theme="1"/>
      <name val="Calibri"/>
      <scheme val="minor"/>
    </font>
    <font>
      <b/>
      <sz val="14"/>
      <color theme="1"/>
      <name val="Arial"/>
      <family val="2"/>
    </font>
    <font>
      <sz val="11"/>
      <color theme="1"/>
      <name val="Arial"/>
      <family val="2"/>
    </font>
    <font>
      <b/>
      <sz val="14"/>
      <color rgb="FFFFFFFF"/>
      <name val="Arial"/>
      <family val="2"/>
    </font>
    <font>
      <sz val="11"/>
      <name val="Calibri"/>
      <family val="2"/>
    </font>
    <font>
      <i/>
      <sz val="10"/>
      <color rgb="FFFFFFFF"/>
      <name val="Arial"/>
      <family val="2"/>
    </font>
    <font>
      <sz val="10"/>
      <color rgb="FFFF0000"/>
      <name val="Arial"/>
      <family val="2"/>
    </font>
    <font>
      <b/>
      <sz val="10"/>
      <color rgb="FF1F3864"/>
      <name val="Arial"/>
      <family val="2"/>
    </font>
    <font>
      <b/>
      <sz val="11"/>
      <color rgb="FFFFFFFF"/>
      <name val="Arial"/>
      <family val="2"/>
    </font>
    <font>
      <sz val="11"/>
      <color theme="1"/>
      <name val="Calibri"/>
      <family val="2"/>
    </font>
    <font>
      <b/>
      <sz val="10"/>
      <color theme="1"/>
      <name val="Arial"/>
      <family val="2"/>
    </font>
    <font>
      <u/>
      <sz val="11"/>
      <color rgb="FF0000FF"/>
      <name val="Arial"/>
      <family val="2"/>
    </font>
    <font>
      <b/>
      <sz val="13"/>
      <color rgb="FFFFFFFF"/>
      <name val="Calibri"/>
      <family val="2"/>
    </font>
    <font>
      <b/>
      <sz val="9"/>
      <color rgb="FFFFFFFF"/>
      <name val="Arial"/>
      <family val="2"/>
    </font>
    <font>
      <b/>
      <sz val="10"/>
      <color rgb="FFFFFFFF"/>
      <name val="Calibri"/>
      <family val="2"/>
    </font>
    <font>
      <sz val="10"/>
      <color theme="1"/>
      <name val="Arial"/>
      <family val="2"/>
    </font>
    <font>
      <b/>
      <sz val="9"/>
      <color rgb="FF344479"/>
      <name val="Calibri"/>
      <family val="2"/>
    </font>
    <font>
      <sz val="9"/>
      <color rgb="FF1A1B20"/>
      <name val="Calibri"/>
      <family val="2"/>
    </font>
    <font>
      <b/>
      <sz val="9"/>
      <color rgb="FF1A1B20"/>
      <name val="Calibri"/>
      <family val="2"/>
    </font>
    <font>
      <b/>
      <sz val="9"/>
      <color rgb="FF005933"/>
      <name val="Calibri"/>
      <family val="2"/>
    </font>
    <font>
      <sz val="11"/>
      <color theme="1"/>
      <name val="Calibri"/>
      <family val="2"/>
    </font>
    <font>
      <b/>
      <sz val="11"/>
      <color rgb="FF344479"/>
      <name val="Calibri"/>
      <family val="2"/>
    </font>
    <font>
      <i/>
      <sz val="9"/>
      <color theme="1"/>
      <name val="Arial"/>
      <family val="2"/>
    </font>
    <font>
      <b/>
      <sz val="9"/>
      <color rgb="FF263359"/>
      <name val="Calibri"/>
      <family val="2"/>
    </font>
    <font>
      <b/>
      <sz val="9"/>
      <color rgb="FF242F52"/>
      <name val="Calibri"/>
      <family val="2"/>
    </font>
    <font>
      <sz val="9"/>
      <color rgb="FF1A1A1F"/>
      <name val="Calibri"/>
      <family val="2"/>
    </font>
  </fonts>
  <fills count="13">
    <fill>
      <patternFill patternType="none"/>
    </fill>
    <fill>
      <patternFill patternType="gray125"/>
    </fill>
    <fill>
      <patternFill patternType="solid">
        <fgColor rgb="FF1F3864"/>
        <bgColor rgb="FF1F3864"/>
      </patternFill>
    </fill>
    <fill>
      <patternFill patternType="solid">
        <fgColor rgb="FFFFFFEB"/>
        <bgColor rgb="FFFFFFEB"/>
      </patternFill>
    </fill>
    <fill>
      <patternFill patternType="solid">
        <fgColor rgb="FFDCE6F1"/>
        <bgColor rgb="FFDCE6F1"/>
      </patternFill>
    </fill>
    <fill>
      <patternFill patternType="solid">
        <fgColor rgb="FF2E5C8A"/>
        <bgColor rgb="FF2E5C8A"/>
      </patternFill>
    </fill>
    <fill>
      <patternFill patternType="solid">
        <fgColor rgb="FFFFF2CC"/>
        <bgColor rgb="FFFFF2CC"/>
      </patternFill>
    </fill>
    <fill>
      <patternFill patternType="solid">
        <fgColor rgb="FF4B5C92"/>
        <bgColor rgb="FF4B5C92"/>
      </patternFill>
    </fill>
    <fill>
      <patternFill patternType="solid">
        <fgColor rgb="FFFFFFFF"/>
        <bgColor rgb="FFFFFFFF"/>
      </patternFill>
    </fill>
    <fill>
      <patternFill patternType="solid">
        <fgColor rgb="FFEFF4F8"/>
        <bgColor rgb="FFEFF4F8"/>
      </patternFill>
    </fill>
    <fill>
      <patternFill patternType="solid">
        <fgColor rgb="FFF6F8FA"/>
        <bgColor rgb="FFF6F8FA"/>
      </patternFill>
    </fill>
    <fill>
      <patternFill patternType="solid">
        <fgColor rgb="FFE3E7F1"/>
        <bgColor rgb="FFE3E7F1"/>
      </patternFill>
    </fill>
    <fill>
      <patternFill patternType="solid">
        <fgColor rgb="FF073763"/>
        <bgColor rgb="FF073763"/>
      </patternFill>
    </fill>
  </fills>
  <borders count="45">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333F66"/>
      </left>
      <right/>
      <top style="thin">
        <color rgb="FF333F66"/>
      </top>
      <bottom/>
      <diagonal/>
    </border>
    <border>
      <left/>
      <right/>
      <top style="thin">
        <color rgb="FF333F66"/>
      </top>
      <bottom/>
      <diagonal/>
    </border>
    <border>
      <left/>
      <right style="thin">
        <color rgb="FF333F66"/>
      </right>
      <top style="thin">
        <color rgb="FF333F66"/>
      </top>
      <bottom/>
      <diagonal/>
    </border>
    <border>
      <left style="thin">
        <color rgb="FF4C598C"/>
      </left>
      <right style="thin">
        <color rgb="FFE0E2EA"/>
      </right>
      <top style="thin">
        <color rgb="FF4C598C"/>
      </top>
      <bottom style="thin">
        <color rgb="FFD8DBE5"/>
      </bottom>
      <diagonal/>
    </border>
    <border>
      <left style="thin">
        <color rgb="FFE0E2EA"/>
      </left>
      <right style="thin">
        <color rgb="FFE0E2EA"/>
      </right>
      <top style="thin">
        <color rgb="FF4C598C"/>
      </top>
      <bottom style="thin">
        <color rgb="FFD8DBE5"/>
      </bottom>
      <diagonal/>
    </border>
    <border>
      <left style="thin">
        <color rgb="FFE0E2EA"/>
      </left>
      <right style="thin">
        <color rgb="FF4C598C"/>
      </right>
      <top style="thin">
        <color rgb="FF4C598C"/>
      </top>
      <bottom style="thin">
        <color rgb="FFD8DBE5"/>
      </bottom>
      <diagonal/>
    </border>
    <border>
      <left style="thin">
        <color rgb="FF4C598C"/>
      </left>
      <right style="thin">
        <color rgb="FFE0E2EA"/>
      </right>
      <top/>
      <bottom style="thin">
        <color rgb="FFD8DBE5"/>
      </bottom>
      <diagonal/>
    </border>
    <border>
      <left style="thin">
        <color rgb="FFE0E2EA"/>
      </left>
      <right style="thin">
        <color rgb="FFE0E2EA"/>
      </right>
      <top/>
      <bottom style="thin">
        <color rgb="FFD8DBE5"/>
      </bottom>
      <diagonal/>
    </border>
    <border>
      <left style="thin">
        <color rgb="FFE0E2EA"/>
      </left>
      <right style="thin">
        <color rgb="FF4C598C"/>
      </right>
      <top/>
      <bottom style="thin">
        <color rgb="FFD8DBE5"/>
      </bottom>
      <diagonal/>
    </border>
    <border>
      <left style="thin">
        <color rgb="FFE0E2EA"/>
      </left>
      <right/>
      <top/>
      <bottom style="thin">
        <color rgb="FFD8DBE5"/>
      </bottom>
      <diagonal/>
    </border>
    <border>
      <left style="thin">
        <color rgb="FF4C598C"/>
      </left>
      <right style="thin">
        <color rgb="FFE0E2EA"/>
      </right>
      <top style="thin">
        <color rgb="FFD8DBE5"/>
      </top>
      <bottom style="thin">
        <color rgb="FFD8DBE5"/>
      </bottom>
      <diagonal/>
    </border>
    <border>
      <left style="thin">
        <color rgb="FFE0E2EA"/>
      </left>
      <right style="thin">
        <color rgb="FFE0E2EA"/>
      </right>
      <top style="thin">
        <color rgb="FFD8DBE5"/>
      </top>
      <bottom style="thin">
        <color rgb="FFD8DBE5"/>
      </bottom>
      <diagonal/>
    </border>
    <border>
      <left style="thin">
        <color rgb="FFE0E2EA"/>
      </left>
      <right style="thin">
        <color rgb="FF4C598C"/>
      </right>
      <top style="thin">
        <color rgb="FFD8DBE5"/>
      </top>
      <bottom style="thin">
        <color rgb="FFD8DBE5"/>
      </bottom>
      <diagonal/>
    </border>
    <border>
      <left style="thin">
        <color rgb="FF4C598C"/>
      </left>
      <right style="thin">
        <color rgb="FFE0E2EA"/>
      </right>
      <top style="thin">
        <color rgb="FFD8DBE5"/>
      </top>
      <bottom/>
      <diagonal/>
    </border>
    <border>
      <left style="thin">
        <color rgb="FFE0E2EA"/>
      </left>
      <right style="thin">
        <color rgb="FFE0E2EA"/>
      </right>
      <top style="thin">
        <color rgb="FFD8DBE5"/>
      </top>
      <bottom/>
      <diagonal/>
    </border>
    <border>
      <left style="thin">
        <color rgb="FFE0E2EA"/>
      </left>
      <right style="thin">
        <color rgb="FF4C598C"/>
      </right>
      <top style="thin">
        <color rgb="FFD8DBE5"/>
      </top>
      <bottom/>
      <diagonal/>
    </border>
    <border>
      <left style="thin">
        <color rgb="FF4B588B"/>
      </left>
      <right/>
      <top style="thin">
        <color rgb="FFD7DBE4"/>
      </top>
      <bottom style="thin">
        <color rgb="FFD7DBE4"/>
      </bottom>
      <diagonal/>
    </border>
    <border>
      <left/>
      <right/>
      <top style="thin">
        <color rgb="FFD7DBE4"/>
      </top>
      <bottom style="thin">
        <color rgb="FFD7DBE4"/>
      </bottom>
      <diagonal/>
    </border>
    <border>
      <left/>
      <right style="thin">
        <color rgb="FFDFE1EA"/>
      </right>
      <top style="thin">
        <color rgb="FFD7DBE4"/>
      </top>
      <bottom style="thin">
        <color rgb="FFD7DBE4"/>
      </bottom>
      <diagonal/>
    </border>
    <border>
      <left style="thin">
        <color rgb="FFDFE1EA"/>
      </left>
      <right style="thin">
        <color rgb="FFDFE1EA"/>
      </right>
      <top style="thin">
        <color rgb="FFD7DBE4"/>
      </top>
      <bottom style="thin">
        <color rgb="FFD7DBE4"/>
      </bottom>
      <diagonal/>
    </border>
    <border>
      <left style="thin">
        <color rgb="FFDFE1EA"/>
      </left>
      <right style="thin">
        <color rgb="FF4B588B"/>
      </right>
      <top style="thin">
        <color rgb="FFD7DBE4"/>
      </top>
      <bottom style="thin">
        <color rgb="FFD7DBE4"/>
      </bottom>
      <diagonal/>
    </border>
    <border>
      <left style="thin">
        <color rgb="FF4B588B"/>
      </left>
      <right/>
      <top style="thin">
        <color rgb="FFD7DBE4"/>
      </top>
      <bottom style="medium">
        <color rgb="FF4B588B"/>
      </bottom>
      <diagonal/>
    </border>
    <border>
      <left/>
      <right/>
      <top style="thin">
        <color rgb="FFD7DBE4"/>
      </top>
      <bottom style="medium">
        <color rgb="FF4B588B"/>
      </bottom>
      <diagonal/>
    </border>
    <border>
      <left/>
      <right style="thin">
        <color rgb="FFDFE1EA"/>
      </right>
      <top style="thin">
        <color rgb="FFD7DBE4"/>
      </top>
      <bottom style="medium">
        <color rgb="FF4B588B"/>
      </bottom>
      <diagonal/>
    </border>
    <border>
      <left style="thin">
        <color rgb="FFDFE1EA"/>
      </left>
      <right style="thin">
        <color rgb="FFDFE1EA"/>
      </right>
      <top style="thin">
        <color rgb="FFD7DBE4"/>
      </top>
      <bottom style="medium">
        <color rgb="FF4B588B"/>
      </bottom>
      <diagonal/>
    </border>
    <border>
      <left style="thin">
        <color rgb="FFDFE1EA"/>
      </left>
      <right style="thin">
        <color rgb="FF4B588B"/>
      </right>
      <top style="thin">
        <color rgb="FFD7DBE4"/>
      </top>
      <bottom style="medium">
        <color rgb="FF4B588B"/>
      </bottom>
      <diagonal/>
    </border>
    <border>
      <left style="thin">
        <color rgb="FFE0E2EA"/>
      </left>
      <right style="thin">
        <color rgb="FFE0E2EA"/>
      </right>
      <top style="thin">
        <color rgb="FF4B5C92"/>
      </top>
      <bottom style="thin">
        <color rgb="FF4B5C92"/>
      </bottom>
      <diagonal/>
    </border>
    <border>
      <left style="thin">
        <color rgb="FFE0E2EA"/>
      </left>
      <right/>
      <top style="thin">
        <color rgb="FF4B5C92"/>
      </top>
      <bottom style="thin">
        <color rgb="FF4B5C92"/>
      </bottom>
      <diagonal/>
    </border>
    <border>
      <left/>
      <right/>
      <top style="thin">
        <color rgb="FF4B5C92"/>
      </top>
      <bottom style="thin">
        <color rgb="FF4B5C92"/>
      </bottom>
      <diagonal/>
    </border>
    <border>
      <left/>
      <right style="thin">
        <color rgb="FFE0E2EA"/>
      </right>
      <top style="thin">
        <color rgb="FF4B5C92"/>
      </top>
      <bottom style="thin">
        <color rgb="FF4B5C92"/>
      </bottom>
      <diagonal/>
    </border>
    <border>
      <left style="thin">
        <color rgb="FF4C598C"/>
      </left>
      <right style="thin">
        <color rgb="FFE0E2E0"/>
      </right>
      <top style="thin">
        <color rgb="FFD8DBD8"/>
      </top>
      <bottom style="thin">
        <color rgb="FFD8DBE5"/>
      </bottom>
      <diagonal/>
    </border>
    <border>
      <left style="thin">
        <color rgb="FFE0E2E0"/>
      </left>
      <right style="thin">
        <color rgb="FFE0E2E0"/>
      </right>
      <top style="thin">
        <color rgb="FFD8DBD8"/>
      </top>
      <bottom style="thin">
        <color rgb="FFD8DBE5"/>
      </bottom>
      <diagonal/>
    </border>
    <border>
      <left style="thin">
        <color rgb="FFE0E2E0"/>
      </left>
      <right/>
      <top style="thin">
        <color rgb="FFD8DBD8"/>
      </top>
      <bottom style="thin">
        <color rgb="FFD8DBE5"/>
      </bottom>
      <diagonal/>
    </border>
    <border>
      <left/>
      <right/>
      <top style="thin">
        <color rgb="FFD8DBD8"/>
      </top>
      <bottom style="thin">
        <color rgb="FFD8DBE5"/>
      </bottom>
      <diagonal/>
    </border>
    <border>
      <left/>
      <right style="thin">
        <color rgb="FFE0E2E0"/>
      </right>
      <top style="thin">
        <color rgb="FFD8DBD8"/>
      </top>
      <bottom style="thin">
        <color rgb="FFD8DBE5"/>
      </bottom>
      <diagonal/>
    </border>
    <border>
      <left style="thin">
        <color rgb="FFBFBFBF"/>
      </left>
      <right style="thin">
        <color rgb="FFBFBFBF"/>
      </right>
      <top/>
      <bottom style="thin">
        <color rgb="FFBFBFBF"/>
      </bottom>
      <diagonal/>
    </border>
    <border>
      <left style="thin">
        <color rgb="FFBFBFBF"/>
      </left>
      <right/>
      <top/>
      <bottom style="thin">
        <color rgb="FFBFBFBF"/>
      </bottom>
      <diagonal/>
    </border>
    <border>
      <left/>
      <right style="thin">
        <color rgb="FFBFBFBF"/>
      </right>
      <top/>
      <bottom style="thin">
        <color rgb="FFBFBFBF"/>
      </bottom>
      <diagonal/>
    </border>
  </borders>
  <cellStyleXfs count="1">
    <xf numFmtId="0" fontId="0" fillId="0" borderId="0"/>
  </cellStyleXfs>
  <cellXfs count="93">
    <xf numFmtId="0" fontId="0" fillId="0" borderId="0" xfId="0"/>
    <xf numFmtId="0" fontId="2" fillId="0" borderId="0" xfId="0" applyFont="1"/>
    <xf numFmtId="0" fontId="2" fillId="0" borderId="3" xfId="0" applyFont="1" applyBorder="1" applyAlignment="1">
      <alignment wrapText="1"/>
    </xf>
    <xf numFmtId="0" fontId="3" fillId="2" borderId="0" xfId="0" applyFont="1" applyFill="1" applyAlignment="1">
      <alignment horizontal="left" vertical="center" wrapText="1"/>
    </xf>
    <xf numFmtId="164" fontId="2" fillId="3" borderId="3" xfId="0" applyNumberFormat="1" applyFont="1" applyFill="1" applyBorder="1"/>
    <xf numFmtId="0" fontId="5" fillId="2" borderId="0" xfId="0" applyFont="1" applyFill="1" applyAlignment="1">
      <alignment horizontal="left" vertical="center" wrapText="1"/>
    </xf>
    <xf numFmtId="0" fontId="7" fillId="4" borderId="1" xfId="0" applyFont="1" applyFill="1" applyBorder="1" applyAlignment="1">
      <alignment horizontal="left" vertical="center"/>
    </xf>
    <xf numFmtId="0" fontId="7" fillId="4" borderId="0" xfId="0" applyFont="1" applyFill="1" applyAlignment="1">
      <alignment horizontal="left" vertical="center"/>
    </xf>
    <xf numFmtId="0" fontId="8" fillId="5" borderId="4" xfId="0" applyFont="1" applyFill="1" applyBorder="1" applyAlignment="1">
      <alignment horizontal="center" vertical="center" wrapText="1"/>
    </xf>
    <xf numFmtId="0" fontId="9" fillId="0" borderId="4" xfId="0" applyFont="1" applyBorder="1"/>
    <xf numFmtId="0" fontId="10" fillId="0" borderId="4" xfId="0" applyFont="1" applyBorder="1" applyAlignment="1">
      <alignment horizontal="left" vertical="center"/>
    </xf>
    <xf numFmtId="0" fontId="11" fillId="0" borderId="4" xfId="0" applyFont="1" applyBorder="1" applyAlignment="1">
      <alignment horizontal="center" wrapText="1"/>
    </xf>
    <xf numFmtId="0" fontId="2" fillId="0" borderId="4" xfId="0" applyFont="1" applyBorder="1" applyAlignment="1">
      <alignment horizontal="left" vertical="top" wrapText="1"/>
    </xf>
    <xf numFmtId="0" fontId="9" fillId="8" borderId="4" xfId="0" applyFont="1" applyFill="1" applyBorder="1"/>
    <xf numFmtId="0" fontId="10" fillId="8" borderId="4" xfId="0" applyFont="1" applyFill="1" applyBorder="1" applyAlignment="1">
      <alignment horizontal="left" vertical="center"/>
    </xf>
    <xf numFmtId="0" fontId="13" fillId="5" borderId="4" xfId="0" applyFont="1" applyFill="1" applyBorder="1" applyAlignment="1">
      <alignment horizontal="center" vertical="center" wrapText="1"/>
    </xf>
    <xf numFmtId="0" fontId="13" fillId="5" borderId="0" xfId="0" applyFont="1" applyFill="1" applyAlignment="1">
      <alignment horizontal="center" vertical="center" wrapText="1"/>
    </xf>
    <xf numFmtId="0" fontId="14" fillId="7" borderId="10" xfId="0" applyFont="1" applyFill="1" applyBorder="1" applyAlignment="1">
      <alignment horizontal="center" vertical="center" wrapText="1"/>
    </xf>
    <xf numFmtId="0" fontId="15" fillId="0" borderId="4" xfId="0" applyFont="1" applyBorder="1" applyAlignment="1">
      <alignment horizontal="center" vertical="center" wrapText="1"/>
    </xf>
    <xf numFmtId="0" fontId="15" fillId="0" borderId="4" xfId="0" applyFont="1" applyBorder="1" applyAlignment="1">
      <alignment horizontal="left" vertical="top" wrapText="1"/>
    </xf>
    <xf numFmtId="0" fontId="14" fillId="7" borderId="11" xfId="0" applyFont="1" applyFill="1" applyBorder="1" applyAlignment="1">
      <alignment horizontal="left" vertical="center" wrapText="1"/>
    </xf>
    <xf numFmtId="0" fontId="9" fillId="6" borderId="4" xfId="0" applyFont="1" applyFill="1" applyBorder="1" applyAlignment="1">
      <alignment horizontal="center" vertical="center" wrapText="1"/>
    </xf>
    <xf numFmtId="0" fontId="9" fillId="6" borderId="4" xfId="0" applyFont="1" applyFill="1" applyBorder="1" applyAlignment="1">
      <alignment horizontal="left" vertical="top" wrapText="1"/>
    </xf>
    <xf numFmtId="0" fontId="14" fillId="7" borderId="11" xfId="0" applyFont="1" applyFill="1" applyBorder="1" applyAlignment="1">
      <alignment horizontal="center" vertical="center" wrapText="1"/>
    </xf>
    <xf numFmtId="0" fontId="14" fillId="7" borderId="12" xfId="0" applyFont="1" applyFill="1" applyBorder="1" applyAlignment="1">
      <alignment horizontal="left" vertical="center" wrapText="1"/>
    </xf>
    <xf numFmtId="0" fontId="16" fillId="0" borderId="13" xfId="0" applyFont="1" applyBorder="1" applyAlignment="1">
      <alignment horizontal="center" vertical="center" wrapText="1"/>
    </xf>
    <xf numFmtId="0" fontId="17" fillId="0" borderId="14" xfId="0" applyFont="1" applyBorder="1" applyAlignment="1">
      <alignment vertical="center" wrapText="1"/>
    </xf>
    <xf numFmtId="0" fontId="18" fillId="0" borderId="14" xfId="0" applyFont="1" applyBorder="1" applyAlignment="1">
      <alignment vertical="center" wrapText="1"/>
    </xf>
    <xf numFmtId="0" fontId="19" fillId="0" borderId="14" xfId="0" applyFont="1" applyBorder="1" applyAlignment="1">
      <alignment horizontal="center" vertical="center" wrapText="1"/>
    </xf>
    <xf numFmtId="0" fontId="17" fillId="0" borderId="15" xfId="0" applyFont="1" applyBorder="1" applyAlignment="1">
      <alignment vertical="center" wrapText="1"/>
    </xf>
    <xf numFmtId="1" fontId="21" fillId="0" borderId="16" xfId="0" applyNumberFormat="1" applyFont="1" applyBorder="1" applyAlignment="1">
      <alignment horizontal="center" vertical="center"/>
    </xf>
    <xf numFmtId="0" fontId="16" fillId="0" borderId="17" xfId="0" applyFont="1" applyBorder="1" applyAlignment="1">
      <alignment horizontal="center" vertical="center" wrapText="1"/>
    </xf>
    <xf numFmtId="0" fontId="17" fillId="0" borderId="18" xfId="0" applyFont="1" applyBorder="1" applyAlignment="1">
      <alignment vertical="center" wrapText="1"/>
    </xf>
    <xf numFmtId="0" fontId="18" fillId="0" borderId="18" xfId="0" applyFont="1" applyBorder="1" applyAlignment="1">
      <alignment vertical="center" wrapText="1"/>
    </xf>
    <xf numFmtId="0" fontId="19" fillId="0" borderId="18" xfId="0" applyFont="1" applyBorder="1" applyAlignment="1">
      <alignment horizontal="center" vertical="center" wrapText="1"/>
    </xf>
    <xf numFmtId="0" fontId="17" fillId="0" borderId="19" xfId="0" applyFont="1" applyBorder="1" applyAlignment="1">
      <alignment vertical="center" wrapText="1"/>
    </xf>
    <xf numFmtId="1" fontId="16" fillId="0" borderId="19" xfId="0" applyNumberFormat="1" applyFont="1" applyBorder="1" applyAlignment="1">
      <alignment horizontal="center" vertical="center"/>
    </xf>
    <xf numFmtId="0" fontId="22" fillId="4" borderId="0" xfId="0" applyFont="1" applyFill="1" applyAlignment="1">
      <alignment horizontal="left" vertical="center" wrapText="1"/>
    </xf>
    <xf numFmtId="0" fontId="16" fillId="0" borderId="20" xfId="0" applyFont="1" applyBorder="1" applyAlignment="1">
      <alignment horizontal="center" vertical="center" wrapText="1"/>
    </xf>
    <xf numFmtId="0" fontId="17" fillId="0" borderId="21" xfId="0" applyFont="1" applyBorder="1" applyAlignment="1">
      <alignment vertical="center" wrapText="1"/>
    </xf>
    <xf numFmtId="0" fontId="18" fillId="0" borderId="21" xfId="0" applyFont="1" applyBorder="1" applyAlignment="1">
      <alignment vertical="center" wrapText="1"/>
    </xf>
    <xf numFmtId="0" fontId="19" fillId="0" borderId="21" xfId="0" applyFont="1" applyBorder="1" applyAlignment="1">
      <alignment horizontal="center" vertical="center" wrapText="1"/>
    </xf>
    <xf numFmtId="0" fontId="17" fillId="0" borderId="22" xfId="0" applyFont="1" applyBorder="1" applyAlignment="1">
      <alignment vertical="center" wrapText="1"/>
    </xf>
    <xf numFmtId="1" fontId="16" fillId="0" borderId="22" xfId="0" applyNumberFormat="1" applyFont="1" applyBorder="1" applyAlignment="1">
      <alignment horizontal="center" vertical="center"/>
    </xf>
    <xf numFmtId="0" fontId="23" fillId="10" borderId="26" xfId="0" applyFont="1" applyFill="1" applyBorder="1" applyAlignment="1">
      <alignment horizontal="center" vertical="center"/>
    </xf>
    <xf numFmtId="0" fontId="16" fillId="9" borderId="27" xfId="0" applyFont="1" applyFill="1" applyBorder="1" applyAlignment="1">
      <alignment horizontal="center" vertical="center"/>
    </xf>
    <xf numFmtId="0" fontId="23" fillId="10" borderId="31" xfId="0" applyFont="1" applyFill="1" applyBorder="1" applyAlignment="1">
      <alignment horizontal="center" vertical="center"/>
    </xf>
    <xf numFmtId="0" fontId="16" fillId="9" borderId="32" xfId="0" applyFont="1" applyFill="1" applyBorder="1" applyAlignment="1">
      <alignment horizontal="center" vertical="center"/>
    </xf>
    <xf numFmtId="0" fontId="24" fillId="11" borderId="33" xfId="0" applyFont="1" applyFill="1" applyBorder="1" applyAlignment="1">
      <alignment vertical="center"/>
    </xf>
    <xf numFmtId="0" fontId="16" fillId="0" borderId="37" xfId="0" applyFont="1" applyBorder="1" applyAlignment="1">
      <alignment vertical="center" wrapText="1"/>
    </xf>
    <xf numFmtId="0" fontId="25" fillId="0" borderId="38" xfId="0" applyFont="1" applyBorder="1" applyAlignment="1">
      <alignment vertical="center" wrapText="1"/>
    </xf>
    <xf numFmtId="0" fontId="20" fillId="0" borderId="0" xfId="0" applyFont="1"/>
    <xf numFmtId="0" fontId="15" fillId="0" borderId="4" xfId="0" applyFont="1" applyBorder="1" applyAlignment="1">
      <alignment horizontal="left" vertical="center" wrapText="1"/>
    </xf>
    <xf numFmtId="0" fontId="5" fillId="12" borderId="0" xfId="0" applyFont="1" applyFill="1" applyAlignment="1">
      <alignment horizontal="left" vertical="center" wrapText="1"/>
    </xf>
    <xf numFmtId="0" fontId="3" fillId="2" borderId="1" xfId="0" applyFont="1" applyFill="1" applyBorder="1" applyAlignment="1">
      <alignment horizontal="left" vertical="center"/>
    </xf>
    <xf numFmtId="0" fontId="3" fillId="2" borderId="2" xfId="0" applyFont="1" applyFill="1" applyBorder="1" applyAlignment="1">
      <alignment horizontal="left" vertical="center"/>
    </xf>
    <xf numFmtId="0" fontId="5" fillId="2" borderId="1" xfId="0" applyFont="1" applyFill="1" applyBorder="1" applyAlignment="1">
      <alignment horizontal="left" vertical="center"/>
    </xf>
    <xf numFmtId="0" fontId="5" fillId="2" borderId="2" xfId="0" applyFont="1" applyFill="1" applyBorder="1" applyAlignment="1">
      <alignment horizontal="left" vertical="center"/>
    </xf>
    <xf numFmtId="0" fontId="7" fillId="4" borderId="2" xfId="0" applyFont="1" applyFill="1" applyBorder="1" applyAlignment="1">
      <alignment horizontal="left" vertical="center"/>
    </xf>
    <xf numFmtId="0" fontId="9" fillId="0" borderId="42" xfId="0" applyFont="1" applyBorder="1"/>
    <xf numFmtId="0" fontId="10" fillId="0" borderId="42" xfId="0" applyFont="1" applyBorder="1" applyAlignment="1">
      <alignment horizontal="left" vertical="center"/>
    </xf>
    <xf numFmtId="0" fontId="1" fillId="0" borderId="0" xfId="0" applyFont="1"/>
    <xf numFmtId="0" fontId="0" fillId="0" borderId="0" xfId="0"/>
    <xf numFmtId="0" fontId="6" fillId="0" borderId="0" xfId="0" applyFont="1" applyAlignment="1">
      <alignment vertical="top" wrapText="1"/>
    </xf>
    <xf numFmtId="0" fontId="25" fillId="0" borderId="39" xfId="0" applyFont="1" applyBorder="1" applyAlignment="1">
      <alignment vertical="center" wrapText="1"/>
    </xf>
    <xf numFmtId="0" fontId="4" fillId="0" borderId="40" xfId="0" applyFont="1" applyBorder="1"/>
    <xf numFmtId="0" fontId="4" fillId="0" borderId="41" xfId="0" applyFont="1" applyBorder="1"/>
    <xf numFmtId="0" fontId="12" fillId="7" borderId="7" xfId="0" applyFont="1" applyFill="1" applyBorder="1" applyAlignment="1">
      <alignment horizontal="center" vertical="center"/>
    </xf>
    <xf numFmtId="0" fontId="4" fillId="0" borderId="8" xfId="0" applyFont="1" applyBorder="1"/>
    <xf numFmtId="0" fontId="4" fillId="0" borderId="9" xfId="0" applyFont="1" applyBorder="1"/>
    <xf numFmtId="0" fontId="16" fillId="9" borderId="23" xfId="0" applyFont="1" applyFill="1" applyBorder="1" applyAlignment="1">
      <alignment horizontal="right" vertical="center"/>
    </xf>
    <xf numFmtId="0" fontId="4" fillId="0" borderId="24" xfId="0" applyFont="1" applyBorder="1"/>
    <xf numFmtId="0" fontId="4" fillId="0" borderId="25" xfId="0" applyFont="1" applyBorder="1"/>
    <xf numFmtId="0" fontId="16" fillId="9" borderId="28" xfId="0" applyFont="1" applyFill="1" applyBorder="1" applyAlignment="1">
      <alignment horizontal="right" vertical="center"/>
    </xf>
    <xf numFmtId="0" fontId="4" fillId="0" borderId="29" xfId="0" applyFont="1" applyBorder="1"/>
    <xf numFmtId="0" fontId="4" fillId="0" borderId="30" xfId="0" applyFont="1" applyBorder="1"/>
    <xf numFmtId="0" fontId="14" fillId="7" borderId="0" xfId="0" applyFont="1" applyFill="1" applyAlignment="1">
      <alignment horizontal="center" vertical="center"/>
    </xf>
    <xf numFmtId="0" fontId="24" fillId="11" borderId="34" xfId="0" applyFont="1" applyFill="1" applyBorder="1" applyAlignment="1">
      <alignment vertical="center"/>
    </xf>
    <xf numFmtId="0" fontId="4" fillId="0" borderId="35" xfId="0" applyFont="1" applyBorder="1"/>
    <xf numFmtId="0" fontId="4" fillId="0" borderId="36" xfId="0" applyFont="1" applyBorder="1"/>
    <xf numFmtId="0" fontId="9" fillId="6" borderId="5" xfId="0" applyFont="1" applyFill="1" applyBorder="1"/>
    <xf numFmtId="0" fontId="4" fillId="0" borderId="6" xfId="0" applyFont="1" applyBorder="1"/>
    <xf numFmtId="0" fontId="22" fillId="4" borderId="1" xfId="0" applyFont="1" applyFill="1" applyBorder="1" applyAlignment="1">
      <alignment horizontal="left" vertical="center" wrapText="1"/>
    </xf>
    <xf numFmtId="0" fontId="4" fillId="0" borderId="2" xfId="0" applyFont="1" applyBorder="1"/>
    <xf numFmtId="0" fontId="3" fillId="2" borderId="1" xfId="0" applyFont="1" applyFill="1" applyBorder="1" applyAlignment="1">
      <alignment horizontal="left" vertical="center" wrapText="1"/>
    </xf>
    <xf numFmtId="0" fontId="5" fillId="2" borderId="1" xfId="0" applyFont="1" applyFill="1" applyBorder="1" applyAlignment="1">
      <alignment horizontal="left" vertical="center" wrapText="1"/>
    </xf>
    <xf numFmtId="0" fontId="7" fillId="4" borderId="1" xfId="0" applyFont="1" applyFill="1" applyBorder="1" applyAlignment="1">
      <alignment horizontal="left" vertical="center"/>
    </xf>
    <xf numFmtId="0" fontId="5" fillId="12" borderId="1" xfId="0" applyFont="1" applyFill="1" applyBorder="1" applyAlignment="1">
      <alignment horizontal="left" vertical="center" wrapText="1"/>
    </xf>
    <xf numFmtId="0" fontId="9" fillId="6" borderId="43" xfId="0" applyFont="1" applyFill="1" applyBorder="1"/>
    <xf numFmtId="0" fontId="4" fillId="0" borderId="44" xfId="0" applyFont="1" applyBorder="1"/>
    <xf numFmtId="0" fontId="20" fillId="0" borderId="14" xfId="0" applyFont="1" applyBorder="1" applyAlignment="1">
      <alignment horizontal="center" vertical="center"/>
      <extLst>
        <ext xmlns:xfpb="http://schemas.microsoft.com/office/spreadsheetml/2022/featurepropertybag" uri="{C7286773-470A-42A8-94C5-96B5CB345126}">
          <xfpb:xfComplement i="0"/>
        </ext>
      </extLst>
    </xf>
    <xf numFmtId="0" fontId="20" fillId="0" borderId="18" xfId="0" applyFont="1" applyBorder="1" applyAlignment="1">
      <alignment horizontal="center" vertical="center"/>
      <extLst>
        <ext xmlns:xfpb="http://schemas.microsoft.com/office/spreadsheetml/2022/featurepropertybag" uri="{C7286773-470A-42A8-94C5-96B5CB345126}">
          <xfpb:xfComplement i="0"/>
        </ext>
      </extLst>
    </xf>
    <xf numFmtId="0" fontId="20" fillId="0" borderId="21" xfId="0" applyFont="1" applyBorder="1" applyAlignment="1">
      <alignment horizontal="center" vertical="center"/>
      <extLst>
        <ext xmlns:xfpb="http://schemas.microsoft.com/office/spreadsheetml/2022/featurepropertybag" uri="{C7286773-470A-42A8-94C5-96B5CB345126}">
          <xfpb:xfComplement i="0"/>
        </ext>
      </extLst>
    </xf>
  </cellXfs>
  <cellStyles count="1">
    <cellStyle name="Normal" xfId="0" builtinId="0"/>
  </cellStyles>
  <dxfs count="9">
    <dxf>
      <font>
        <b/>
        <color rgb="FF1A73E8"/>
      </font>
      <fill>
        <patternFill patternType="solid">
          <fgColor rgb="FFE8EFFD"/>
          <bgColor rgb="FFE8EFFD"/>
        </patternFill>
      </fill>
    </dxf>
    <dxf>
      <font>
        <b/>
        <color rgb="FFAF5F00"/>
      </font>
      <fill>
        <patternFill patternType="solid">
          <fgColor rgb="FFFDF7DF"/>
          <bgColor rgb="FFFDF7DF"/>
        </patternFill>
      </fill>
    </dxf>
    <dxf>
      <font>
        <b/>
        <color rgb="FF137333"/>
      </font>
      <fill>
        <patternFill patternType="solid">
          <fgColor rgb="FFE6F4EA"/>
          <bgColor rgb="FFE6F4EA"/>
        </patternFill>
      </fill>
    </dxf>
    <dxf>
      <font>
        <color rgb="FF9A9FA6"/>
      </font>
      <fill>
        <patternFill patternType="solid">
          <fgColor rgb="FFF0F1F3"/>
          <bgColor rgb="FFF0F1F3"/>
        </patternFill>
      </fill>
    </dxf>
    <dxf>
      <fill>
        <patternFill patternType="solid">
          <fgColor rgb="FFE6F4EA"/>
          <bgColor rgb="FFE6F4EA"/>
        </patternFill>
      </fill>
    </dxf>
    <dxf>
      <border>
        <left style="thin">
          <color rgb="FF4B5C92"/>
        </left>
        <right style="thin">
          <color rgb="FF4B5C92"/>
        </right>
        <top style="thin">
          <color rgb="FF4B5C92"/>
        </top>
        <bottom style="thin">
          <color rgb="FF4B5C92"/>
        </bottom>
      </border>
    </dxf>
    <dxf>
      <fill>
        <patternFill patternType="solid">
          <fgColor rgb="FFF4F5F9"/>
          <bgColor rgb="FFF4F5F9"/>
        </patternFill>
      </fill>
    </dxf>
    <dxf>
      <fill>
        <patternFill patternType="solid">
          <fgColor rgb="FFFFFFFF"/>
          <bgColor rgb="FFFFFFFF"/>
        </patternFill>
      </fill>
    </dxf>
    <dxf>
      <fill>
        <patternFill patternType="solid">
          <fgColor rgb="FF4B5C92"/>
          <bgColor rgb="FF4B5C92"/>
        </patternFill>
      </fill>
    </dxf>
  </dxfs>
  <tableStyles count="1">
    <tableStyle name="Document_Checklist-style" pivot="0" count="4" xr9:uid="{00000000-0011-0000-FFFF-FFFF00000000}">
      <tableStyleElement type="wholeTable" size="0" dxfId="5"/>
      <tableStyleElement type="headerRow" dxfId="8"/>
      <tableStyleElement type="firstRowStripe" dxfId="7"/>
      <tableStyleElement type="secondRowStripe" dxfId="6"/>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customschemas.google.com/relationships/workbookmetadata" Target="metadata"/><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7" Type="http://schemas.openxmlformats.org/officeDocument/2006/relationships/styles" Target="styles.xml"/><Relationship Id="rId30" Type="http://schemas.openxmlformats.org/officeDocument/2006/relationships/calcChain" Target="calcChain.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B4:H24">
  <tableColumns count="7">
    <tableColumn id="1" xr3:uid="{00000000-0010-0000-0000-000001000000}" name="Document ID"/>
    <tableColumn id="2" xr3:uid="{00000000-0010-0000-0000-000002000000}" name="Category"/>
    <tableColumn id="3" xr3:uid="{00000000-0010-0000-0000-000003000000}" name="Document Description"/>
    <tableColumn id="4" xr3:uid="{00000000-0010-0000-0000-000004000000}" name="Standard / Regulation"/>
    <tableColumn id="5" xr3:uid="{00000000-0010-0000-0000-000005000000}" name="Applicable Lots"/>
    <tableColumn id="6" xr3:uid="{00000000-0010-0000-0000-000006000000}" name="Requirement Type"/>
    <tableColumn id="7" xr3:uid="{00000000-0010-0000-0000-000007000000}" name="Verification Criteria"/>
  </tableColumns>
  <tableStyleInfo name="Document_Checklist-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showGridLines="0" tabSelected="1" workbookViewId="0">
      <selection activeCell="D9" sqref="D9:D27"/>
    </sheetView>
  </sheetViews>
  <sheetFormatPr defaultColWidth="14.42578125" defaultRowHeight="15" customHeight="1" x14ac:dyDescent="0.25"/>
  <cols>
    <col min="1" max="1" width="6.7109375" customWidth="1"/>
    <col min="2" max="2" width="65.5703125" customWidth="1"/>
    <col min="3" max="3" width="62.85546875" customWidth="1"/>
    <col min="4" max="4" width="16.28515625" customWidth="1"/>
    <col min="5" max="6" width="14.42578125" customWidth="1"/>
  </cols>
  <sheetData>
    <row r="1" spans="1:4" ht="15.75" customHeight="1" x14ac:dyDescent="0.25">
      <c r="A1" s="61" t="s">
        <v>0</v>
      </c>
      <c r="B1" s="62"/>
      <c r="C1" s="62"/>
      <c r="D1" s="1"/>
    </row>
    <row r="2" spans="1:4" ht="15.75" customHeight="1" x14ac:dyDescent="0.25">
      <c r="A2" s="1"/>
      <c r="B2" s="1"/>
      <c r="C2" s="1"/>
      <c r="D2" s="1"/>
    </row>
    <row r="3" spans="1:4" ht="15.75" customHeight="1" x14ac:dyDescent="0.25">
      <c r="A3" s="1"/>
      <c r="B3" s="2" t="s">
        <v>3</v>
      </c>
      <c r="C3" s="4"/>
      <c r="D3" s="1"/>
    </row>
    <row r="4" spans="1:4" ht="15.75" customHeight="1" x14ac:dyDescent="0.25">
      <c r="A4" s="1"/>
      <c r="B4" s="2" t="s">
        <v>6</v>
      </c>
      <c r="C4" s="4"/>
      <c r="D4" s="1"/>
    </row>
    <row r="5" spans="1:4" ht="15.75" customHeight="1" x14ac:dyDescent="0.25">
      <c r="A5" s="1"/>
      <c r="B5" s="1"/>
      <c r="C5" s="1"/>
      <c r="D5" s="1"/>
    </row>
    <row r="6" spans="1:4" ht="159" customHeight="1" x14ac:dyDescent="0.25">
      <c r="A6" s="63" t="s">
        <v>7</v>
      </c>
      <c r="B6" s="62"/>
      <c r="C6" s="62"/>
      <c r="D6" s="62"/>
    </row>
    <row r="7" spans="1:4" ht="15.75" customHeight="1" x14ac:dyDescent="0.25">
      <c r="A7" s="1"/>
      <c r="B7" s="1"/>
      <c r="C7" s="1"/>
      <c r="D7" s="1"/>
    </row>
    <row r="8" spans="1:4" ht="24" customHeight="1" x14ac:dyDescent="0.25">
      <c r="A8" s="8" t="s">
        <v>9</v>
      </c>
      <c r="B8" s="8" t="s">
        <v>10</v>
      </c>
      <c r="C8" s="8" t="s">
        <v>11</v>
      </c>
      <c r="D8" s="8" t="s">
        <v>12</v>
      </c>
    </row>
    <row r="9" spans="1:4" ht="14.25" customHeight="1" x14ac:dyDescent="0.25">
      <c r="A9" s="11" t="s">
        <v>14</v>
      </c>
      <c r="B9" s="12" t="s">
        <v>20</v>
      </c>
      <c r="C9" s="12" t="str">
        <f>'Lot 1'!$A$2</f>
        <v>Lifting capacity 1.0 to 1.8 ton, standard lift min 3.0 m</v>
      </c>
      <c r="D9" s="12"/>
    </row>
    <row r="10" spans="1:4" ht="14.25" customHeight="1" x14ac:dyDescent="0.25">
      <c r="A10" s="11" t="s">
        <v>34</v>
      </c>
      <c r="B10" s="12" t="s">
        <v>36</v>
      </c>
      <c r="C10" s="12" t="str">
        <f>'Lot 2'!$A$2</f>
        <v>Lifting capacity 1.8 to 2.5 ton, standard lift min 4.5 m</v>
      </c>
      <c r="D10" s="12"/>
    </row>
    <row r="11" spans="1:4" ht="14.25" customHeight="1" x14ac:dyDescent="0.25">
      <c r="A11" s="11" t="s">
        <v>43</v>
      </c>
      <c r="B11" s="12" t="s">
        <v>48</v>
      </c>
      <c r="C11" s="12" t="str">
        <f>'Lot 3'!$A$2</f>
        <v>Lifting capacity 2.5 to 3.5 ton, standard lift min 4.5 m</v>
      </c>
      <c r="D11" s="12"/>
    </row>
    <row r="12" spans="1:4" ht="14.25" customHeight="1" x14ac:dyDescent="0.25">
      <c r="A12" s="11" t="s">
        <v>67</v>
      </c>
      <c r="B12" s="12" t="s">
        <v>72</v>
      </c>
      <c r="C12" s="12" t="str">
        <f>'Lot 4'!$A$2</f>
        <v>Lifting capacity 1.4 to 1.8 ton, operating range 7.5 to 10.0 m</v>
      </c>
      <c r="D12" s="12"/>
    </row>
    <row r="13" spans="1:4" ht="14.25" customHeight="1" x14ac:dyDescent="0.25">
      <c r="A13" s="11" t="s">
        <v>79</v>
      </c>
      <c r="B13" s="12" t="s">
        <v>82</v>
      </c>
      <c r="C13" s="12" t="str">
        <f>'Lot 5'!$A$2</f>
        <v>Lifting capacity min 1.6 ton, operating range 10.0 to 12.5 m</v>
      </c>
      <c r="D13" s="12"/>
    </row>
    <row r="14" spans="1:4" ht="14.25" customHeight="1" x14ac:dyDescent="0.25">
      <c r="A14" s="11" t="s">
        <v>88</v>
      </c>
      <c r="B14" s="12" t="s">
        <v>90</v>
      </c>
      <c r="C14" s="12" t="str">
        <f>'Lot 6'!$A$2</f>
        <v>Lifting capacity 2.0 ton, operating range 7.5 to 12.4 m</v>
      </c>
      <c r="D14" s="12"/>
    </row>
    <row r="15" spans="1:4" ht="14.25" customHeight="1" x14ac:dyDescent="0.25">
      <c r="A15" s="11" t="s">
        <v>93</v>
      </c>
      <c r="B15" s="12" t="s">
        <v>96</v>
      </c>
      <c r="C15" s="12" t="str">
        <f>'Lot 7'!$A$2</f>
        <v>Lifting capacity 1.0 to 1.5 ton, lift height up to 13.8 m</v>
      </c>
      <c r="D15" s="12"/>
    </row>
    <row r="16" spans="1:4" ht="14.25" customHeight="1" x14ac:dyDescent="0.25">
      <c r="A16" s="11" t="s">
        <v>99</v>
      </c>
      <c r="B16" s="12" t="s">
        <v>101</v>
      </c>
      <c r="C16" s="12" t="str">
        <f>'Lot 8'!$A$2</f>
        <v>Lifting capacity 1.4 to 2.5 ton, horizontal transport</v>
      </c>
      <c r="D16" s="12"/>
    </row>
    <row r="17" spans="1:4" ht="14.25" customHeight="1" x14ac:dyDescent="0.25">
      <c r="A17" s="11" t="s">
        <v>106</v>
      </c>
      <c r="B17" s="12" t="s">
        <v>108</v>
      </c>
      <c r="C17" s="12" t="str">
        <f>'Lot 9'!$A$2</f>
        <v>Lifting capacity 2.5 to 3.5 ton, horizontal transport</v>
      </c>
      <c r="D17" s="12"/>
    </row>
    <row r="18" spans="1:4" ht="14.25" customHeight="1" x14ac:dyDescent="0.25">
      <c r="A18" s="11" t="s">
        <v>112</v>
      </c>
      <c r="B18" s="12" t="s">
        <v>115</v>
      </c>
      <c r="C18" s="12" t="str">
        <f>'Lot 10'!$A$2</f>
        <v>Lifting capacity 1.0 to 1.6 ton, stacking up to 4.5 m</v>
      </c>
      <c r="D18" s="12"/>
    </row>
    <row r="19" spans="1:4" ht="14.25" customHeight="1" x14ac:dyDescent="0.25">
      <c r="A19" s="11" t="s">
        <v>119</v>
      </c>
      <c r="B19" s="12" t="s">
        <v>122</v>
      </c>
      <c r="C19" s="12" t="str">
        <f>'Lot 11'!$A$2</f>
        <v>Lifting capacity min 3 ton, fork height range approx. 85 to 200 mm</v>
      </c>
      <c r="D19" s="12"/>
    </row>
    <row r="20" spans="1:4" ht="14.25" customHeight="1" x14ac:dyDescent="0.25">
      <c r="A20" s="11" t="s">
        <v>126</v>
      </c>
      <c r="B20" s="12" t="s">
        <v>130</v>
      </c>
      <c r="C20" s="12" t="str">
        <f>'Lot 12'!$A$2</f>
        <v>Lifting capacity 1.0 ton, platform elevation max 2.0 m</v>
      </c>
      <c r="D20" s="12"/>
    </row>
    <row r="21" spans="1:4" ht="14.25" customHeight="1" x14ac:dyDescent="0.25">
      <c r="A21" s="11" t="s">
        <v>135</v>
      </c>
      <c r="B21" s="12" t="s">
        <v>137</v>
      </c>
      <c r="C21" s="12" t="str">
        <f>'Lot 13'!$A$2</f>
        <v>Lifting capacity 1.0 ton, platform elevation max 6.0 m</v>
      </c>
      <c r="D21" s="12"/>
    </row>
    <row r="22" spans="1:4" ht="14.25" customHeight="1" x14ac:dyDescent="0.25">
      <c r="A22" s="11" t="s">
        <v>141</v>
      </c>
      <c r="B22" s="12" t="s">
        <v>143</v>
      </c>
      <c r="C22" s="12" t="str">
        <f>'Lot 14'!$A$2</f>
        <v>Lifting capacity 1.0 ton, platform elevation max 10.0 m</v>
      </c>
      <c r="D22" s="12"/>
    </row>
    <row r="23" spans="1:4" ht="14.25" customHeight="1" x14ac:dyDescent="0.25">
      <c r="A23" s="11" t="s">
        <v>147</v>
      </c>
      <c r="B23" s="12" t="s">
        <v>150</v>
      </c>
      <c r="C23" s="12" t="str">
        <f>'Lot 15'!$A$2</f>
        <v>Towing capacity 1.5 to 3.0 ton, horizontal transport</v>
      </c>
      <c r="D23" s="12"/>
    </row>
    <row r="24" spans="1:4" ht="14.25" customHeight="1" x14ac:dyDescent="0.25">
      <c r="A24" s="11" t="s">
        <v>155</v>
      </c>
      <c r="B24" s="12" t="s">
        <v>158</v>
      </c>
      <c r="C24" s="12" t="str">
        <f>'Lot 16'!$A$2</f>
        <v>Towing capacity 3.0 ton, horizontal transport</v>
      </c>
      <c r="D24" s="12"/>
    </row>
    <row r="25" spans="1:4" ht="14.25" customHeight="1" x14ac:dyDescent="0.25">
      <c r="A25" s="11" t="s">
        <v>162</v>
      </c>
      <c r="B25" s="12" t="s">
        <v>163</v>
      </c>
      <c r="C25" s="12" t="str">
        <f>'Lot 17'!$A$2</f>
        <v>Different type and capacity trolleys</v>
      </c>
      <c r="D25" s="12"/>
    </row>
    <row r="26" spans="1:4" ht="14.25" customHeight="1" x14ac:dyDescent="0.25">
      <c r="A26" s="11" t="s">
        <v>166</v>
      </c>
      <c r="B26" s="12" t="s">
        <v>168</v>
      </c>
      <c r="C26" s="12" t="str">
        <f>'Lot 18'!$A$2</f>
        <v>Payload capacity 0.4 to 0.7 ton, horizontal transport</v>
      </c>
      <c r="D26" s="12"/>
    </row>
    <row r="27" spans="1:4" ht="14.25" customHeight="1" x14ac:dyDescent="0.25">
      <c r="A27" s="11" t="s">
        <v>172</v>
      </c>
      <c r="B27" s="12" t="s">
        <v>175</v>
      </c>
      <c r="C27" s="12" t="str">
        <f>'Lot 19'!$A$2</f>
        <v>Payload capacity min 0.7 ton, horizontal transport</v>
      </c>
      <c r="D27" s="12"/>
    </row>
    <row r="28" spans="1:4" ht="14.25" customHeight="1" x14ac:dyDescent="0.25"/>
    <row r="29" spans="1:4" ht="14.25" customHeight="1" x14ac:dyDescent="0.25"/>
    <row r="30" spans="1:4" ht="14.25" customHeight="1" x14ac:dyDescent="0.25"/>
    <row r="31" spans="1:4" ht="14.25" customHeight="1" x14ac:dyDescent="0.25"/>
    <row r="32" spans="1:4"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2">
    <mergeCell ref="A1:C1"/>
    <mergeCell ref="A6:D6"/>
  </mergeCells>
  <dataValidations count="1">
    <dataValidation type="list" allowBlank="1" showErrorMessage="1" sqref="D9:D27" xr:uid="{00000000-0002-0000-0000-000000000000}">
      <formula1>"Yes,No"</formula1>
    </dataValidation>
  </dataValidations>
  <hyperlinks>
    <hyperlink ref="A9" location="'Lot 1'!A1" display="1" xr:uid="{00000000-0004-0000-0000-000000000000}"/>
    <hyperlink ref="A10" location="'Lot 2'!A1" display="2" xr:uid="{00000000-0004-0000-0000-000001000000}"/>
    <hyperlink ref="A11" location="'Lot 3'!A1" display="3" xr:uid="{00000000-0004-0000-0000-000002000000}"/>
    <hyperlink ref="A12" location="'Lot 4'!A1" display="4" xr:uid="{00000000-0004-0000-0000-000003000000}"/>
    <hyperlink ref="A13" location="'Lot 5'!A1" display="5" xr:uid="{00000000-0004-0000-0000-000004000000}"/>
    <hyperlink ref="A14" location="'Lot 6'!A1" display="6" xr:uid="{00000000-0004-0000-0000-000005000000}"/>
    <hyperlink ref="A15" location="'Lot 7'!A1" display="7" xr:uid="{00000000-0004-0000-0000-000006000000}"/>
    <hyperlink ref="A16" location="'Lot 8'!A1" display="8" xr:uid="{00000000-0004-0000-0000-000007000000}"/>
    <hyperlink ref="A17" location="'Lot 9'!A1" display="9" xr:uid="{00000000-0004-0000-0000-000008000000}"/>
    <hyperlink ref="A18" location="'Lot 10'!A1" display="10" xr:uid="{00000000-0004-0000-0000-000009000000}"/>
    <hyperlink ref="A19" location="'Lot 11'!A1" display="11" xr:uid="{00000000-0004-0000-0000-00000A000000}"/>
    <hyperlink ref="A20" location="'Lot 12'!A1" display="12" xr:uid="{00000000-0004-0000-0000-00000B000000}"/>
    <hyperlink ref="A21" location="'Lot 13'!A1" display="13" xr:uid="{00000000-0004-0000-0000-00000C000000}"/>
    <hyperlink ref="A22" location="'Lot 14'!A1" display="14" xr:uid="{00000000-0004-0000-0000-00000D000000}"/>
    <hyperlink ref="A23" location="'Lot 15'!A1" display="15" xr:uid="{00000000-0004-0000-0000-00000E000000}"/>
    <hyperlink ref="A24" location="'Lot 16'!A1" display="16" xr:uid="{00000000-0004-0000-0000-00000F000000}"/>
    <hyperlink ref="A25" location="'Lot 17'!A1" display="17" xr:uid="{00000000-0004-0000-0000-000010000000}"/>
    <hyperlink ref="A26" location="'Lot 18'!A1" display="18" xr:uid="{00000000-0004-0000-0000-000011000000}"/>
    <hyperlink ref="A27" location="'Lot 19'!A1" display="19" xr:uid="{00000000-0004-0000-0000-000012000000}"/>
  </hyperlinks>
  <pageMargins left="0.75" right="0.75" top="1" bottom="1"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B2:AB38"/>
  <sheetViews>
    <sheetView workbookViewId="0">
      <pane ySplit="4" topLeftCell="A11" activePane="bottomLeft" state="frozen"/>
      <selection pane="bottomLeft" activeCell="B32" sqref="B32"/>
    </sheetView>
  </sheetViews>
  <sheetFormatPr defaultColWidth="14.42578125" defaultRowHeight="15" x14ac:dyDescent="0.25"/>
  <cols>
    <col min="1" max="1" width="4.42578125" customWidth="1"/>
    <col min="2" max="2" width="14.42578125" customWidth="1"/>
    <col min="3" max="3" width="25.140625" customWidth="1"/>
    <col min="4" max="4" width="38" customWidth="1"/>
    <col min="5" max="5" width="30.85546875" customWidth="1"/>
    <col min="6" max="6" width="27.28515625" customWidth="1"/>
    <col min="7" max="7" width="20.85546875" customWidth="1"/>
    <col min="8" max="8" width="55.85546875" customWidth="1"/>
    <col min="9" max="27" width="6.5703125" customWidth="1"/>
    <col min="28" max="28" width="15.85546875" customWidth="1"/>
  </cols>
  <sheetData>
    <row r="2" spans="2:28" ht="17.25" x14ac:dyDescent="0.25">
      <c r="B2" s="67" t="s">
        <v>17</v>
      </c>
      <c r="C2" s="68"/>
      <c r="D2" s="68"/>
      <c r="E2" s="68"/>
      <c r="F2" s="68"/>
      <c r="G2" s="69"/>
    </row>
    <row r="4" spans="2:28" x14ac:dyDescent="0.25">
      <c r="B4" s="17" t="s">
        <v>23</v>
      </c>
      <c r="C4" s="20" t="s">
        <v>10</v>
      </c>
      <c r="D4" s="20" t="s">
        <v>31</v>
      </c>
      <c r="E4" s="20" t="s">
        <v>32</v>
      </c>
      <c r="F4" s="20" t="s">
        <v>33</v>
      </c>
      <c r="G4" s="23" t="s">
        <v>35</v>
      </c>
      <c r="H4" s="24" t="s">
        <v>37</v>
      </c>
      <c r="I4" s="23" t="s">
        <v>41</v>
      </c>
      <c r="J4" s="23" t="s">
        <v>44</v>
      </c>
      <c r="K4" s="23" t="s">
        <v>46</v>
      </c>
      <c r="L4" s="23" t="s">
        <v>47</v>
      </c>
      <c r="M4" s="23" t="s">
        <v>49</v>
      </c>
      <c r="N4" s="23" t="s">
        <v>51</v>
      </c>
      <c r="O4" s="23" t="s">
        <v>52</v>
      </c>
      <c r="P4" s="23" t="s">
        <v>53</v>
      </c>
      <c r="Q4" s="23" t="s">
        <v>54</v>
      </c>
      <c r="R4" s="23" t="s">
        <v>55</v>
      </c>
      <c r="S4" s="23" t="s">
        <v>57</v>
      </c>
      <c r="T4" s="23" t="s">
        <v>59</v>
      </c>
      <c r="U4" s="23" t="s">
        <v>60</v>
      </c>
      <c r="V4" s="23" t="s">
        <v>61</v>
      </c>
      <c r="W4" s="23" t="s">
        <v>63</v>
      </c>
      <c r="X4" s="23" t="s">
        <v>64</v>
      </c>
      <c r="Y4" s="23" t="s">
        <v>66</v>
      </c>
      <c r="Z4" s="23" t="s">
        <v>68</v>
      </c>
      <c r="AA4" s="23" t="s">
        <v>70</v>
      </c>
      <c r="AB4" s="23" t="s">
        <v>71</v>
      </c>
    </row>
    <row r="5" spans="2:28" ht="24" x14ac:dyDescent="0.25">
      <c r="B5" s="25" t="s">
        <v>74</v>
      </c>
      <c r="C5" s="26" t="s">
        <v>76</v>
      </c>
      <c r="D5" s="27" t="s">
        <v>81</v>
      </c>
      <c r="E5" s="26" t="s">
        <v>84</v>
      </c>
      <c r="F5" s="26" t="s">
        <v>86</v>
      </c>
      <c r="G5" s="28" t="s">
        <v>98</v>
      </c>
      <c r="H5" s="29" t="s">
        <v>102</v>
      </c>
      <c r="I5" s="90" t="b">
        <v>0</v>
      </c>
      <c r="J5" s="90" t="b">
        <v>0</v>
      </c>
      <c r="K5" s="90" t="b">
        <v>0</v>
      </c>
      <c r="L5" s="90" t="b">
        <v>0</v>
      </c>
      <c r="M5" s="90" t="b">
        <v>0</v>
      </c>
      <c r="N5" s="90" t="b">
        <v>0</v>
      </c>
      <c r="O5" s="90" t="b">
        <v>0</v>
      </c>
      <c r="P5" s="90" t="b">
        <v>0</v>
      </c>
      <c r="Q5" s="90" t="b">
        <v>0</v>
      </c>
      <c r="R5" s="90" t="b">
        <v>0</v>
      </c>
      <c r="S5" s="90" t="b">
        <v>0</v>
      </c>
      <c r="T5" s="90" t="b">
        <v>0</v>
      </c>
      <c r="U5" s="90" t="b">
        <v>0</v>
      </c>
      <c r="V5" s="90" t="b">
        <v>0</v>
      </c>
      <c r="W5" s="90" t="b">
        <v>0</v>
      </c>
      <c r="X5" s="90" t="b">
        <v>0</v>
      </c>
      <c r="Y5" s="90" t="b">
        <v>0</v>
      </c>
      <c r="Z5" s="90" t="b">
        <v>0</v>
      </c>
      <c r="AA5" s="90" t="b">
        <v>0</v>
      </c>
      <c r="AB5" s="30">
        <f t="shared" ref="AB5:AB24" si="0">COUNTIF(I5:AA5, TRUE)</f>
        <v>0</v>
      </c>
    </row>
    <row r="6" spans="2:28" ht="36" x14ac:dyDescent="0.25">
      <c r="B6" s="31" t="s">
        <v>120</v>
      </c>
      <c r="C6" s="32" t="s">
        <v>124</v>
      </c>
      <c r="D6" s="33" t="s">
        <v>128</v>
      </c>
      <c r="E6" s="32" t="s">
        <v>132</v>
      </c>
      <c r="F6" s="32" t="s">
        <v>86</v>
      </c>
      <c r="G6" s="34" t="s">
        <v>98</v>
      </c>
      <c r="H6" s="35" t="s">
        <v>139</v>
      </c>
      <c r="I6" s="91" t="b">
        <v>0</v>
      </c>
      <c r="J6" s="91" t="b">
        <v>0</v>
      </c>
      <c r="K6" s="91" t="b">
        <v>0</v>
      </c>
      <c r="L6" s="91" t="b">
        <v>0</v>
      </c>
      <c r="M6" s="91" t="b">
        <v>0</v>
      </c>
      <c r="N6" s="91" t="b">
        <v>0</v>
      </c>
      <c r="O6" s="91" t="b">
        <v>0</v>
      </c>
      <c r="P6" s="91" t="b">
        <v>0</v>
      </c>
      <c r="Q6" s="91" t="b">
        <v>0</v>
      </c>
      <c r="R6" s="91" t="b">
        <v>0</v>
      </c>
      <c r="S6" s="91" t="b">
        <v>0</v>
      </c>
      <c r="T6" s="91" t="b">
        <v>0</v>
      </c>
      <c r="U6" s="91" t="b">
        <v>0</v>
      </c>
      <c r="V6" s="91" t="b">
        <v>0</v>
      </c>
      <c r="W6" s="91" t="b">
        <v>0</v>
      </c>
      <c r="X6" s="91" t="b">
        <v>0</v>
      </c>
      <c r="Y6" s="91" t="b">
        <v>0</v>
      </c>
      <c r="Z6" s="91" t="b">
        <v>0</v>
      </c>
      <c r="AA6" s="91" t="b">
        <v>0</v>
      </c>
      <c r="AB6" s="36">
        <f t="shared" si="0"/>
        <v>0</v>
      </c>
    </row>
    <row r="7" spans="2:28" ht="36" x14ac:dyDescent="0.25">
      <c r="B7" s="31" t="s">
        <v>149</v>
      </c>
      <c r="C7" s="32" t="s">
        <v>124</v>
      </c>
      <c r="D7" s="33" t="s">
        <v>154</v>
      </c>
      <c r="E7" s="32" t="s">
        <v>157</v>
      </c>
      <c r="F7" s="32" t="s">
        <v>160</v>
      </c>
      <c r="G7" s="34" t="s">
        <v>98</v>
      </c>
      <c r="H7" s="35" t="s">
        <v>161</v>
      </c>
      <c r="I7" s="91" t="b">
        <v>0</v>
      </c>
      <c r="J7" s="91" t="b">
        <v>0</v>
      </c>
      <c r="K7" s="91" t="b">
        <v>0</v>
      </c>
      <c r="L7" s="91" t="b">
        <v>0</v>
      </c>
      <c r="M7" s="91" t="b">
        <v>0</v>
      </c>
      <c r="N7" s="91" t="b">
        <v>0</v>
      </c>
      <c r="O7" s="91" t="b">
        <v>0</v>
      </c>
      <c r="P7" s="91" t="b">
        <v>0</v>
      </c>
      <c r="Q7" s="91" t="b">
        <v>0</v>
      </c>
      <c r="R7" s="91" t="b">
        <v>0</v>
      </c>
      <c r="S7" s="91" t="b">
        <v>0</v>
      </c>
      <c r="T7" s="91" t="b">
        <v>0</v>
      </c>
      <c r="U7" s="91" t="b">
        <v>0</v>
      </c>
      <c r="V7" s="91" t="b">
        <v>0</v>
      </c>
      <c r="W7" s="91" t="b">
        <v>0</v>
      </c>
      <c r="X7" s="91" t="b">
        <v>0</v>
      </c>
      <c r="Y7" s="91" t="b">
        <v>0</v>
      </c>
      <c r="Z7" s="91" t="b">
        <v>0</v>
      </c>
      <c r="AA7" s="91" t="b">
        <v>0</v>
      </c>
      <c r="AB7" s="36">
        <f t="shared" si="0"/>
        <v>0</v>
      </c>
    </row>
    <row r="8" spans="2:28" ht="24" x14ac:dyDescent="0.25">
      <c r="B8" s="31" t="s">
        <v>170</v>
      </c>
      <c r="C8" s="32" t="s">
        <v>124</v>
      </c>
      <c r="D8" s="33" t="s">
        <v>174</v>
      </c>
      <c r="E8" s="32" t="s">
        <v>177</v>
      </c>
      <c r="F8" s="32" t="s">
        <v>160</v>
      </c>
      <c r="G8" s="34" t="s">
        <v>98</v>
      </c>
      <c r="H8" s="35" t="s">
        <v>180</v>
      </c>
      <c r="I8" s="91" t="b">
        <v>0</v>
      </c>
      <c r="J8" s="91" t="b">
        <v>0</v>
      </c>
      <c r="K8" s="91" t="b">
        <v>0</v>
      </c>
      <c r="L8" s="91" t="b">
        <v>0</v>
      </c>
      <c r="M8" s="91" t="b">
        <v>0</v>
      </c>
      <c r="N8" s="91" t="b">
        <v>0</v>
      </c>
      <c r="O8" s="91" t="b">
        <v>0</v>
      </c>
      <c r="P8" s="91" t="b">
        <v>0</v>
      </c>
      <c r="Q8" s="91" t="b">
        <v>0</v>
      </c>
      <c r="R8" s="91" t="b">
        <v>0</v>
      </c>
      <c r="S8" s="91" t="b">
        <v>0</v>
      </c>
      <c r="T8" s="91" t="b">
        <v>0</v>
      </c>
      <c r="U8" s="91" t="b">
        <v>0</v>
      </c>
      <c r="V8" s="91" t="b">
        <v>0</v>
      </c>
      <c r="W8" s="91" t="b">
        <v>0</v>
      </c>
      <c r="X8" s="91" t="b">
        <v>0</v>
      </c>
      <c r="Y8" s="91" t="b">
        <v>0</v>
      </c>
      <c r="Z8" s="91" t="b">
        <v>0</v>
      </c>
      <c r="AA8" s="91" t="b">
        <v>0</v>
      </c>
      <c r="AB8" s="36">
        <f t="shared" si="0"/>
        <v>0</v>
      </c>
    </row>
    <row r="9" spans="2:28" ht="24" x14ac:dyDescent="0.25">
      <c r="B9" s="31" t="s">
        <v>183</v>
      </c>
      <c r="C9" s="32" t="s">
        <v>124</v>
      </c>
      <c r="D9" s="33" t="s">
        <v>184</v>
      </c>
      <c r="E9" s="32" t="s">
        <v>185</v>
      </c>
      <c r="F9" s="32" t="s">
        <v>160</v>
      </c>
      <c r="G9" s="34" t="s">
        <v>186</v>
      </c>
      <c r="H9" s="35" t="s">
        <v>187</v>
      </c>
      <c r="I9" s="91" t="b">
        <v>0</v>
      </c>
      <c r="J9" s="91" t="b">
        <v>0</v>
      </c>
      <c r="K9" s="91" t="b">
        <v>0</v>
      </c>
      <c r="L9" s="91" t="b">
        <v>0</v>
      </c>
      <c r="M9" s="91" t="b">
        <v>0</v>
      </c>
      <c r="N9" s="91" t="b">
        <v>0</v>
      </c>
      <c r="O9" s="91" t="b">
        <v>0</v>
      </c>
      <c r="P9" s="91" t="b">
        <v>0</v>
      </c>
      <c r="Q9" s="91" t="b">
        <v>0</v>
      </c>
      <c r="R9" s="91" t="b">
        <v>0</v>
      </c>
      <c r="S9" s="91" t="b">
        <v>0</v>
      </c>
      <c r="T9" s="91" t="b">
        <v>0</v>
      </c>
      <c r="U9" s="91" t="b">
        <v>0</v>
      </c>
      <c r="V9" s="91" t="b">
        <v>0</v>
      </c>
      <c r="W9" s="91" t="b">
        <v>0</v>
      </c>
      <c r="X9" s="91" t="b">
        <v>0</v>
      </c>
      <c r="Y9" s="91" t="b">
        <v>0</v>
      </c>
      <c r="Z9" s="91" t="b">
        <v>0</v>
      </c>
      <c r="AA9" s="91" t="b">
        <v>0</v>
      </c>
      <c r="AB9" s="36">
        <f t="shared" si="0"/>
        <v>0</v>
      </c>
    </row>
    <row r="10" spans="2:28" ht="24" x14ac:dyDescent="0.25">
      <c r="B10" s="31" t="s">
        <v>188</v>
      </c>
      <c r="C10" s="32" t="s">
        <v>189</v>
      </c>
      <c r="D10" s="33" t="s">
        <v>190</v>
      </c>
      <c r="E10" s="32" t="s">
        <v>191</v>
      </c>
      <c r="F10" s="32" t="s">
        <v>160</v>
      </c>
      <c r="G10" s="34" t="s">
        <v>98</v>
      </c>
      <c r="H10" s="35" t="s">
        <v>192</v>
      </c>
      <c r="I10" s="91" t="b">
        <v>0</v>
      </c>
      <c r="J10" s="91" t="b">
        <v>0</v>
      </c>
      <c r="K10" s="91" t="b">
        <v>0</v>
      </c>
      <c r="L10" s="91" t="b">
        <v>0</v>
      </c>
      <c r="M10" s="91" t="b">
        <v>0</v>
      </c>
      <c r="N10" s="91" t="b">
        <v>0</v>
      </c>
      <c r="O10" s="91" t="b">
        <v>0</v>
      </c>
      <c r="P10" s="91" t="b">
        <v>0</v>
      </c>
      <c r="Q10" s="91" t="b">
        <v>0</v>
      </c>
      <c r="R10" s="91" t="b">
        <v>0</v>
      </c>
      <c r="S10" s="91" t="b">
        <v>0</v>
      </c>
      <c r="T10" s="91" t="b">
        <v>0</v>
      </c>
      <c r="U10" s="91" t="b">
        <v>0</v>
      </c>
      <c r="V10" s="91" t="b">
        <v>0</v>
      </c>
      <c r="W10" s="91" t="b">
        <v>0</v>
      </c>
      <c r="X10" s="91" t="b">
        <v>0</v>
      </c>
      <c r="Y10" s="91" t="b">
        <v>0</v>
      </c>
      <c r="Z10" s="91" t="b">
        <v>0</v>
      </c>
      <c r="AA10" s="91" t="b">
        <v>0</v>
      </c>
      <c r="AB10" s="36">
        <f t="shared" si="0"/>
        <v>0</v>
      </c>
    </row>
    <row r="11" spans="2:28" ht="24" x14ac:dyDescent="0.25">
      <c r="B11" s="31" t="s">
        <v>193</v>
      </c>
      <c r="C11" s="32" t="s">
        <v>189</v>
      </c>
      <c r="D11" s="33" t="s">
        <v>194</v>
      </c>
      <c r="E11" s="32" t="s">
        <v>195</v>
      </c>
      <c r="F11" s="32" t="s">
        <v>160</v>
      </c>
      <c r="G11" s="34" t="s">
        <v>98</v>
      </c>
      <c r="H11" s="35" t="s">
        <v>196</v>
      </c>
      <c r="I11" s="91" t="b">
        <v>0</v>
      </c>
      <c r="J11" s="91" t="b">
        <v>0</v>
      </c>
      <c r="K11" s="91" t="b">
        <v>0</v>
      </c>
      <c r="L11" s="91" t="b">
        <v>0</v>
      </c>
      <c r="M11" s="91" t="b">
        <v>0</v>
      </c>
      <c r="N11" s="91" t="b">
        <v>0</v>
      </c>
      <c r="O11" s="91" t="b">
        <v>0</v>
      </c>
      <c r="P11" s="91" t="b">
        <v>0</v>
      </c>
      <c r="Q11" s="91" t="b">
        <v>0</v>
      </c>
      <c r="R11" s="91" t="b">
        <v>0</v>
      </c>
      <c r="S11" s="91" t="b">
        <v>0</v>
      </c>
      <c r="T11" s="91" t="b">
        <v>0</v>
      </c>
      <c r="U11" s="91" t="b">
        <v>0</v>
      </c>
      <c r="V11" s="91" t="b">
        <v>0</v>
      </c>
      <c r="W11" s="91" t="b">
        <v>0</v>
      </c>
      <c r="X11" s="91" t="b">
        <v>0</v>
      </c>
      <c r="Y11" s="91" t="b">
        <v>0</v>
      </c>
      <c r="Z11" s="91" t="b">
        <v>0</v>
      </c>
      <c r="AA11" s="91" t="b">
        <v>0</v>
      </c>
      <c r="AB11" s="36">
        <f t="shared" si="0"/>
        <v>0</v>
      </c>
    </row>
    <row r="12" spans="2:28" ht="24" x14ac:dyDescent="0.25">
      <c r="B12" s="31" t="s">
        <v>197</v>
      </c>
      <c r="C12" s="32" t="s">
        <v>189</v>
      </c>
      <c r="D12" s="33" t="s">
        <v>198</v>
      </c>
      <c r="E12" s="32" t="s">
        <v>199</v>
      </c>
      <c r="F12" s="32" t="s">
        <v>160</v>
      </c>
      <c r="G12" s="34" t="s">
        <v>98</v>
      </c>
      <c r="H12" s="35" t="s">
        <v>200</v>
      </c>
      <c r="I12" s="91" t="b">
        <v>0</v>
      </c>
      <c r="J12" s="91" t="b">
        <v>0</v>
      </c>
      <c r="K12" s="91" t="b">
        <v>0</v>
      </c>
      <c r="L12" s="91" t="b">
        <v>0</v>
      </c>
      <c r="M12" s="91" t="b">
        <v>0</v>
      </c>
      <c r="N12" s="91" t="b">
        <v>0</v>
      </c>
      <c r="O12" s="91" t="b">
        <v>0</v>
      </c>
      <c r="P12" s="91" t="b">
        <v>0</v>
      </c>
      <c r="Q12" s="91" t="b">
        <v>0</v>
      </c>
      <c r="R12" s="91" t="b">
        <v>0</v>
      </c>
      <c r="S12" s="91" t="b">
        <v>0</v>
      </c>
      <c r="T12" s="91" t="b">
        <v>0</v>
      </c>
      <c r="U12" s="91" t="b">
        <v>0</v>
      </c>
      <c r="V12" s="91" t="b">
        <v>0</v>
      </c>
      <c r="W12" s="91" t="b">
        <v>0</v>
      </c>
      <c r="X12" s="91" t="b">
        <v>0</v>
      </c>
      <c r="Y12" s="91" t="b">
        <v>0</v>
      </c>
      <c r="Z12" s="91" t="b">
        <v>0</v>
      </c>
      <c r="AA12" s="91" t="b">
        <v>0</v>
      </c>
      <c r="AB12" s="36">
        <f t="shared" si="0"/>
        <v>0</v>
      </c>
    </row>
    <row r="13" spans="2:28" ht="24" x14ac:dyDescent="0.25">
      <c r="B13" s="31" t="s">
        <v>201</v>
      </c>
      <c r="C13" s="32" t="s">
        <v>189</v>
      </c>
      <c r="D13" s="33" t="s">
        <v>202</v>
      </c>
      <c r="E13" s="32" t="s">
        <v>203</v>
      </c>
      <c r="F13" s="32" t="s">
        <v>160</v>
      </c>
      <c r="G13" s="34" t="s">
        <v>98</v>
      </c>
      <c r="H13" s="35" t="s">
        <v>204</v>
      </c>
      <c r="I13" s="91" t="b">
        <v>0</v>
      </c>
      <c r="J13" s="91" t="b">
        <v>0</v>
      </c>
      <c r="K13" s="91" t="b">
        <v>0</v>
      </c>
      <c r="L13" s="91" t="b">
        <v>0</v>
      </c>
      <c r="M13" s="91" t="b">
        <v>0</v>
      </c>
      <c r="N13" s="91" t="b">
        <v>0</v>
      </c>
      <c r="O13" s="91" t="b">
        <v>0</v>
      </c>
      <c r="P13" s="91" t="b">
        <v>0</v>
      </c>
      <c r="Q13" s="91" t="b">
        <v>0</v>
      </c>
      <c r="R13" s="91" t="b">
        <v>0</v>
      </c>
      <c r="S13" s="91" t="b">
        <v>0</v>
      </c>
      <c r="T13" s="91" t="b">
        <v>0</v>
      </c>
      <c r="U13" s="91" t="b">
        <v>0</v>
      </c>
      <c r="V13" s="91" t="b">
        <v>0</v>
      </c>
      <c r="W13" s="91" t="b">
        <v>0</v>
      </c>
      <c r="X13" s="91" t="b">
        <v>0</v>
      </c>
      <c r="Y13" s="91" t="b">
        <v>0</v>
      </c>
      <c r="Z13" s="91" t="b">
        <v>0</v>
      </c>
      <c r="AA13" s="91" t="b">
        <v>0</v>
      </c>
      <c r="AB13" s="36">
        <f t="shared" si="0"/>
        <v>0</v>
      </c>
    </row>
    <row r="14" spans="2:28" ht="36" x14ac:dyDescent="0.25">
      <c r="B14" s="31" t="s">
        <v>205</v>
      </c>
      <c r="C14" s="32" t="s">
        <v>189</v>
      </c>
      <c r="D14" s="33" t="s">
        <v>206</v>
      </c>
      <c r="E14" s="32" t="s">
        <v>207</v>
      </c>
      <c r="F14" s="32" t="s">
        <v>160</v>
      </c>
      <c r="G14" s="34" t="s">
        <v>98</v>
      </c>
      <c r="H14" s="35" t="s">
        <v>208</v>
      </c>
      <c r="I14" s="91" t="b">
        <v>0</v>
      </c>
      <c r="J14" s="91" t="b">
        <v>0</v>
      </c>
      <c r="K14" s="91" t="b">
        <v>0</v>
      </c>
      <c r="L14" s="91" t="b">
        <v>0</v>
      </c>
      <c r="M14" s="91" t="b">
        <v>0</v>
      </c>
      <c r="N14" s="91" t="b">
        <v>0</v>
      </c>
      <c r="O14" s="91" t="b">
        <v>0</v>
      </c>
      <c r="P14" s="91" t="b">
        <v>0</v>
      </c>
      <c r="Q14" s="91" t="b">
        <v>0</v>
      </c>
      <c r="R14" s="91" t="b">
        <v>0</v>
      </c>
      <c r="S14" s="91" t="b">
        <v>0</v>
      </c>
      <c r="T14" s="91" t="b">
        <v>0</v>
      </c>
      <c r="U14" s="91" t="b">
        <v>0</v>
      </c>
      <c r="V14" s="91" t="b">
        <v>0</v>
      </c>
      <c r="W14" s="91" t="b">
        <v>0</v>
      </c>
      <c r="X14" s="91" t="b">
        <v>0</v>
      </c>
      <c r="Y14" s="91" t="b">
        <v>0</v>
      </c>
      <c r="Z14" s="91" t="b">
        <v>0</v>
      </c>
      <c r="AA14" s="91" t="b">
        <v>0</v>
      </c>
      <c r="AB14" s="36">
        <f t="shared" si="0"/>
        <v>0</v>
      </c>
    </row>
    <row r="15" spans="2:28" ht="24" x14ac:dyDescent="0.25">
      <c r="B15" s="31" t="s">
        <v>209</v>
      </c>
      <c r="C15" s="32" t="s">
        <v>210</v>
      </c>
      <c r="D15" s="33" t="s">
        <v>211</v>
      </c>
      <c r="E15" s="32" t="s">
        <v>212</v>
      </c>
      <c r="F15" s="32" t="s">
        <v>213</v>
      </c>
      <c r="G15" s="34" t="s">
        <v>98</v>
      </c>
      <c r="H15" s="35" t="s">
        <v>214</v>
      </c>
      <c r="I15" s="91" t="b">
        <v>0</v>
      </c>
      <c r="J15" s="91" t="b">
        <v>0</v>
      </c>
      <c r="K15" s="91" t="b">
        <v>0</v>
      </c>
      <c r="L15" s="91" t="b">
        <v>0</v>
      </c>
      <c r="M15" s="91" t="b">
        <v>0</v>
      </c>
      <c r="N15" s="91" t="b">
        <v>0</v>
      </c>
      <c r="O15" s="91" t="b">
        <v>0</v>
      </c>
      <c r="P15" s="91" t="b">
        <v>0</v>
      </c>
      <c r="Q15" s="91" t="b">
        <v>0</v>
      </c>
      <c r="R15" s="91" t="b">
        <v>0</v>
      </c>
      <c r="S15" s="91" t="b">
        <v>0</v>
      </c>
      <c r="T15" s="91" t="b">
        <v>0</v>
      </c>
      <c r="U15" s="91" t="b">
        <v>0</v>
      </c>
      <c r="V15" s="91" t="b">
        <v>0</v>
      </c>
      <c r="W15" s="91" t="b">
        <v>0</v>
      </c>
      <c r="X15" s="91" t="b">
        <v>0</v>
      </c>
      <c r="Y15" s="91" t="b">
        <v>0</v>
      </c>
      <c r="Z15" s="91" t="b">
        <v>0</v>
      </c>
      <c r="AA15" s="91" t="b">
        <v>0</v>
      </c>
      <c r="AB15" s="36">
        <f t="shared" si="0"/>
        <v>0</v>
      </c>
    </row>
    <row r="16" spans="2:28" ht="24" x14ac:dyDescent="0.25">
      <c r="B16" s="31" t="s">
        <v>215</v>
      </c>
      <c r="C16" s="32" t="s">
        <v>210</v>
      </c>
      <c r="D16" s="33" t="s">
        <v>216</v>
      </c>
      <c r="E16" s="32" t="s">
        <v>217</v>
      </c>
      <c r="F16" s="32" t="s">
        <v>218</v>
      </c>
      <c r="G16" s="34" t="s">
        <v>98</v>
      </c>
      <c r="H16" s="35" t="s">
        <v>219</v>
      </c>
      <c r="I16" s="91" t="b">
        <v>0</v>
      </c>
      <c r="J16" s="91" t="b">
        <v>0</v>
      </c>
      <c r="K16" s="91" t="b">
        <v>0</v>
      </c>
      <c r="L16" s="91" t="b">
        <v>0</v>
      </c>
      <c r="M16" s="91" t="b">
        <v>0</v>
      </c>
      <c r="N16" s="91" t="b">
        <v>0</v>
      </c>
      <c r="O16" s="91" t="b">
        <v>0</v>
      </c>
      <c r="P16" s="91" t="b">
        <v>0</v>
      </c>
      <c r="Q16" s="91" t="b">
        <v>0</v>
      </c>
      <c r="R16" s="91" t="b">
        <v>0</v>
      </c>
      <c r="S16" s="91" t="b">
        <v>0</v>
      </c>
      <c r="T16" s="91" t="b">
        <v>0</v>
      </c>
      <c r="U16" s="91" t="b">
        <v>0</v>
      </c>
      <c r="V16" s="91" t="b">
        <v>0</v>
      </c>
      <c r="W16" s="91" t="b">
        <v>0</v>
      </c>
      <c r="X16" s="91" t="b">
        <v>0</v>
      </c>
      <c r="Y16" s="91" t="b">
        <v>0</v>
      </c>
      <c r="Z16" s="91" t="b">
        <v>0</v>
      </c>
      <c r="AA16" s="91" t="b">
        <v>0</v>
      </c>
      <c r="AB16" s="36">
        <f t="shared" si="0"/>
        <v>0</v>
      </c>
    </row>
    <row r="17" spans="2:28" ht="48" x14ac:dyDescent="0.25">
      <c r="B17" s="31" t="s">
        <v>221</v>
      </c>
      <c r="C17" s="32" t="s">
        <v>222</v>
      </c>
      <c r="D17" s="33" t="s">
        <v>224</v>
      </c>
      <c r="E17" s="32" t="s">
        <v>225</v>
      </c>
      <c r="F17" s="32" t="s">
        <v>86</v>
      </c>
      <c r="G17" s="34" t="s">
        <v>98</v>
      </c>
      <c r="H17" s="35" t="s">
        <v>226</v>
      </c>
      <c r="I17" s="91" t="b">
        <v>0</v>
      </c>
      <c r="J17" s="91" t="b">
        <v>0</v>
      </c>
      <c r="K17" s="91" t="b">
        <v>0</v>
      </c>
      <c r="L17" s="91" t="b">
        <v>0</v>
      </c>
      <c r="M17" s="91" t="b">
        <v>0</v>
      </c>
      <c r="N17" s="91" t="b">
        <v>0</v>
      </c>
      <c r="O17" s="91" t="b">
        <v>0</v>
      </c>
      <c r="P17" s="91" t="b">
        <v>0</v>
      </c>
      <c r="Q17" s="91" t="b">
        <v>0</v>
      </c>
      <c r="R17" s="91" t="b">
        <v>0</v>
      </c>
      <c r="S17" s="91" t="b">
        <v>0</v>
      </c>
      <c r="T17" s="91" t="b">
        <v>0</v>
      </c>
      <c r="U17" s="91" t="b">
        <v>0</v>
      </c>
      <c r="V17" s="91" t="b">
        <v>0</v>
      </c>
      <c r="W17" s="91" t="b">
        <v>0</v>
      </c>
      <c r="X17" s="91" t="b">
        <v>0</v>
      </c>
      <c r="Y17" s="91" t="b">
        <v>0</v>
      </c>
      <c r="Z17" s="91" t="b">
        <v>0</v>
      </c>
      <c r="AA17" s="91" t="b">
        <v>0</v>
      </c>
      <c r="AB17" s="36">
        <f t="shared" si="0"/>
        <v>0</v>
      </c>
    </row>
    <row r="18" spans="2:28" ht="60" x14ac:dyDescent="0.25">
      <c r="B18" s="31" t="s">
        <v>228</v>
      </c>
      <c r="C18" s="32" t="s">
        <v>229</v>
      </c>
      <c r="D18" s="33" t="s">
        <v>230</v>
      </c>
      <c r="E18" s="32" t="s">
        <v>232</v>
      </c>
      <c r="F18" s="32" t="s">
        <v>86</v>
      </c>
      <c r="G18" s="34" t="s">
        <v>98</v>
      </c>
      <c r="H18" s="35" t="s">
        <v>233</v>
      </c>
      <c r="I18" s="91" t="b">
        <v>0</v>
      </c>
      <c r="J18" s="91" t="b">
        <v>0</v>
      </c>
      <c r="K18" s="91" t="b">
        <v>0</v>
      </c>
      <c r="L18" s="91" t="b">
        <v>0</v>
      </c>
      <c r="M18" s="91" t="b">
        <v>0</v>
      </c>
      <c r="N18" s="91" t="b">
        <v>0</v>
      </c>
      <c r="O18" s="91" t="b">
        <v>0</v>
      </c>
      <c r="P18" s="91" t="b">
        <v>0</v>
      </c>
      <c r="Q18" s="91" t="b">
        <v>0</v>
      </c>
      <c r="R18" s="91" t="b">
        <v>0</v>
      </c>
      <c r="S18" s="91" t="b">
        <v>0</v>
      </c>
      <c r="T18" s="91" t="b">
        <v>0</v>
      </c>
      <c r="U18" s="91" t="b">
        <v>0</v>
      </c>
      <c r="V18" s="91" t="b">
        <v>0</v>
      </c>
      <c r="W18" s="91" t="b">
        <v>0</v>
      </c>
      <c r="X18" s="91" t="b">
        <v>0</v>
      </c>
      <c r="Y18" s="91" t="b">
        <v>0</v>
      </c>
      <c r="Z18" s="91" t="b">
        <v>0</v>
      </c>
      <c r="AA18" s="91" t="b">
        <v>0</v>
      </c>
      <c r="AB18" s="36">
        <f t="shared" si="0"/>
        <v>0</v>
      </c>
    </row>
    <row r="19" spans="2:28" ht="24" x14ac:dyDescent="0.25">
      <c r="B19" s="31" t="s">
        <v>235</v>
      </c>
      <c r="C19" s="32" t="s">
        <v>236</v>
      </c>
      <c r="D19" s="33" t="s">
        <v>237</v>
      </c>
      <c r="E19" s="32" t="s">
        <v>238</v>
      </c>
      <c r="F19" s="32" t="s">
        <v>86</v>
      </c>
      <c r="G19" s="34" t="s">
        <v>98</v>
      </c>
      <c r="H19" s="35" t="s">
        <v>240</v>
      </c>
      <c r="I19" s="91" t="b">
        <v>0</v>
      </c>
      <c r="J19" s="91" t="b">
        <v>0</v>
      </c>
      <c r="K19" s="91" t="b">
        <v>0</v>
      </c>
      <c r="L19" s="91" t="b">
        <v>0</v>
      </c>
      <c r="M19" s="91" t="b">
        <v>0</v>
      </c>
      <c r="N19" s="91" t="b">
        <v>0</v>
      </c>
      <c r="O19" s="91" t="b">
        <v>0</v>
      </c>
      <c r="P19" s="91" t="b">
        <v>0</v>
      </c>
      <c r="Q19" s="91" t="b">
        <v>0</v>
      </c>
      <c r="R19" s="91" t="b">
        <v>0</v>
      </c>
      <c r="S19" s="91" t="b">
        <v>0</v>
      </c>
      <c r="T19" s="91" t="b">
        <v>0</v>
      </c>
      <c r="U19" s="91" t="b">
        <v>0</v>
      </c>
      <c r="V19" s="91" t="b">
        <v>0</v>
      </c>
      <c r="W19" s="91" t="b">
        <v>0</v>
      </c>
      <c r="X19" s="91" t="b">
        <v>0</v>
      </c>
      <c r="Y19" s="91" t="b">
        <v>0</v>
      </c>
      <c r="Z19" s="91" t="b">
        <v>0</v>
      </c>
      <c r="AA19" s="91" t="b">
        <v>0</v>
      </c>
      <c r="AB19" s="36">
        <f t="shared" si="0"/>
        <v>0</v>
      </c>
    </row>
    <row r="20" spans="2:28" ht="36" x14ac:dyDescent="0.25">
      <c r="B20" s="31" t="s">
        <v>244</v>
      </c>
      <c r="C20" s="32" t="s">
        <v>236</v>
      </c>
      <c r="D20" s="33" t="s">
        <v>246</v>
      </c>
      <c r="E20" s="32" t="s">
        <v>248</v>
      </c>
      <c r="F20" s="32" t="s">
        <v>86</v>
      </c>
      <c r="G20" s="34" t="s">
        <v>186</v>
      </c>
      <c r="H20" s="35" t="s">
        <v>249</v>
      </c>
      <c r="I20" s="91" t="b">
        <v>0</v>
      </c>
      <c r="J20" s="91" t="b">
        <v>0</v>
      </c>
      <c r="K20" s="91" t="b">
        <v>0</v>
      </c>
      <c r="L20" s="91" t="b">
        <v>0</v>
      </c>
      <c r="M20" s="91" t="b">
        <v>0</v>
      </c>
      <c r="N20" s="91" t="b">
        <v>0</v>
      </c>
      <c r="O20" s="91" t="b">
        <v>0</v>
      </c>
      <c r="P20" s="91" t="b">
        <v>0</v>
      </c>
      <c r="Q20" s="91" t="b">
        <v>0</v>
      </c>
      <c r="R20" s="91" t="b">
        <v>0</v>
      </c>
      <c r="S20" s="91" t="b">
        <v>0</v>
      </c>
      <c r="T20" s="91" t="b">
        <v>0</v>
      </c>
      <c r="U20" s="91" t="b">
        <v>0</v>
      </c>
      <c r="V20" s="91" t="b">
        <v>0</v>
      </c>
      <c r="W20" s="91" t="b">
        <v>0</v>
      </c>
      <c r="X20" s="91" t="b">
        <v>0</v>
      </c>
      <c r="Y20" s="91" t="b">
        <v>0</v>
      </c>
      <c r="Z20" s="91" t="b">
        <v>0</v>
      </c>
      <c r="AA20" s="91" t="b">
        <v>0</v>
      </c>
      <c r="AB20" s="36">
        <f t="shared" si="0"/>
        <v>0</v>
      </c>
    </row>
    <row r="21" spans="2:28" ht="24" x14ac:dyDescent="0.25">
      <c r="B21" s="31" t="s">
        <v>251</v>
      </c>
      <c r="C21" s="32" t="s">
        <v>236</v>
      </c>
      <c r="D21" s="33" t="s">
        <v>253</v>
      </c>
      <c r="E21" s="32" t="s">
        <v>256</v>
      </c>
      <c r="F21" s="32" t="s">
        <v>160</v>
      </c>
      <c r="G21" s="34" t="s">
        <v>98</v>
      </c>
      <c r="H21" s="35" t="s">
        <v>260</v>
      </c>
      <c r="I21" s="91" t="b">
        <v>0</v>
      </c>
      <c r="J21" s="91" t="b">
        <v>0</v>
      </c>
      <c r="K21" s="91" t="b">
        <v>0</v>
      </c>
      <c r="L21" s="91" t="b">
        <v>0</v>
      </c>
      <c r="M21" s="91" t="b">
        <v>0</v>
      </c>
      <c r="N21" s="91" t="b">
        <v>0</v>
      </c>
      <c r="O21" s="91" t="b">
        <v>0</v>
      </c>
      <c r="P21" s="91" t="b">
        <v>0</v>
      </c>
      <c r="Q21" s="91" t="b">
        <v>0</v>
      </c>
      <c r="R21" s="91" t="b">
        <v>0</v>
      </c>
      <c r="S21" s="91" t="b">
        <v>0</v>
      </c>
      <c r="T21" s="91" t="b">
        <v>0</v>
      </c>
      <c r="U21" s="91" t="b">
        <v>0</v>
      </c>
      <c r="V21" s="91" t="b">
        <v>0</v>
      </c>
      <c r="W21" s="91" t="b">
        <v>0</v>
      </c>
      <c r="X21" s="91" t="b">
        <v>0</v>
      </c>
      <c r="Y21" s="91" t="b">
        <v>0</v>
      </c>
      <c r="Z21" s="91" t="b">
        <v>0</v>
      </c>
      <c r="AA21" s="91" t="b">
        <v>0</v>
      </c>
      <c r="AB21" s="36">
        <f t="shared" si="0"/>
        <v>0</v>
      </c>
    </row>
    <row r="22" spans="2:28" ht="24" x14ac:dyDescent="0.25">
      <c r="B22" s="31" t="s">
        <v>266</v>
      </c>
      <c r="C22" s="32" t="s">
        <v>268</v>
      </c>
      <c r="D22" s="33" t="s">
        <v>269</v>
      </c>
      <c r="E22" s="32" t="s">
        <v>272</v>
      </c>
      <c r="F22" s="32" t="s">
        <v>86</v>
      </c>
      <c r="G22" s="34" t="s">
        <v>98</v>
      </c>
      <c r="H22" s="35" t="s">
        <v>274</v>
      </c>
      <c r="I22" s="91" t="b">
        <v>0</v>
      </c>
      <c r="J22" s="91" t="b">
        <v>0</v>
      </c>
      <c r="K22" s="91" t="b">
        <v>0</v>
      </c>
      <c r="L22" s="91" t="b">
        <v>0</v>
      </c>
      <c r="M22" s="91" t="b">
        <v>0</v>
      </c>
      <c r="N22" s="91" t="b">
        <v>0</v>
      </c>
      <c r="O22" s="91" t="b">
        <v>0</v>
      </c>
      <c r="P22" s="91" t="b">
        <v>0</v>
      </c>
      <c r="Q22" s="91" t="b">
        <v>0</v>
      </c>
      <c r="R22" s="91" t="b">
        <v>0</v>
      </c>
      <c r="S22" s="91" t="b">
        <v>0</v>
      </c>
      <c r="T22" s="91" t="b">
        <v>0</v>
      </c>
      <c r="U22" s="91" t="b">
        <v>0</v>
      </c>
      <c r="V22" s="91" t="b">
        <v>0</v>
      </c>
      <c r="W22" s="91" t="b">
        <v>0</v>
      </c>
      <c r="X22" s="91" t="b">
        <v>0</v>
      </c>
      <c r="Y22" s="91" t="b">
        <v>0</v>
      </c>
      <c r="Z22" s="91" t="b">
        <v>0</v>
      </c>
      <c r="AA22" s="91" t="b">
        <v>0</v>
      </c>
      <c r="AB22" s="36">
        <f t="shared" si="0"/>
        <v>0</v>
      </c>
    </row>
    <row r="23" spans="2:28" ht="24" x14ac:dyDescent="0.25">
      <c r="B23" s="31" t="s">
        <v>279</v>
      </c>
      <c r="C23" s="32" t="s">
        <v>281</v>
      </c>
      <c r="D23" s="33" t="s">
        <v>283</v>
      </c>
      <c r="E23" s="32" t="s">
        <v>286</v>
      </c>
      <c r="F23" s="32" t="s">
        <v>86</v>
      </c>
      <c r="G23" s="34" t="s">
        <v>98</v>
      </c>
      <c r="H23" s="35" t="s">
        <v>288</v>
      </c>
      <c r="I23" s="91" t="b">
        <v>0</v>
      </c>
      <c r="J23" s="91" t="b">
        <v>0</v>
      </c>
      <c r="K23" s="91" t="b">
        <v>0</v>
      </c>
      <c r="L23" s="91" t="b">
        <v>0</v>
      </c>
      <c r="M23" s="91" t="b">
        <v>0</v>
      </c>
      <c r="N23" s="91" t="b">
        <v>0</v>
      </c>
      <c r="O23" s="91" t="b">
        <v>0</v>
      </c>
      <c r="P23" s="91" t="b">
        <v>0</v>
      </c>
      <c r="Q23" s="91" t="b">
        <v>0</v>
      </c>
      <c r="R23" s="91" t="b">
        <v>0</v>
      </c>
      <c r="S23" s="91" t="b">
        <v>0</v>
      </c>
      <c r="T23" s="91" t="b">
        <v>0</v>
      </c>
      <c r="U23" s="91" t="b">
        <v>0</v>
      </c>
      <c r="V23" s="91" t="b">
        <v>0</v>
      </c>
      <c r="W23" s="91" t="b">
        <v>0</v>
      </c>
      <c r="X23" s="91" t="b">
        <v>0</v>
      </c>
      <c r="Y23" s="91" t="b">
        <v>0</v>
      </c>
      <c r="Z23" s="91" t="b">
        <v>0</v>
      </c>
      <c r="AA23" s="91" t="b">
        <v>0</v>
      </c>
      <c r="AB23" s="36">
        <f t="shared" si="0"/>
        <v>0</v>
      </c>
    </row>
    <row r="24" spans="2:28" ht="24" x14ac:dyDescent="0.25">
      <c r="B24" s="38" t="s">
        <v>290</v>
      </c>
      <c r="C24" s="39" t="s">
        <v>281</v>
      </c>
      <c r="D24" s="40" t="s">
        <v>292</v>
      </c>
      <c r="E24" s="39" t="s">
        <v>286</v>
      </c>
      <c r="F24" s="39" t="s">
        <v>86</v>
      </c>
      <c r="G24" s="41" t="s">
        <v>186</v>
      </c>
      <c r="H24" s="42" t="s">
        <v>298</v>
      </c>
      <c r="I24" s="92" t="b">
        <v>0</v>
      </c>
      <c r="J24" s="92" t="b">
        <v>0</v>
      </c>
      <c r="K24" s="92" t="b">
        <v>0</v>
      </c>
      <c r="L24" s="92" t="b">
        <v>0</v>
      </c>
      <c r="M24" s="92" t="b">
        <v>0</v>
      </c>
      <c r="N24" s="92" t="b">
        <v>0</v>
      </c>
      <c r="O24" s="92" t="b">
        <v>0</v>
      </c>
      <c r="P24" s="92" t="b">
        <v>0</v>
      </c>
      <c r="Q24" s="92" t="b">
        <v>0</v>
      </c>
      <c r="R24" s="92" t="b">
        <v>0</v>
      </c>
      <c r="S24" s="92" t="b">
        <v>0</v>
      </c>
      <c r="T24" s="92" t="b">
        <v>0</v>
      </c>
      <c r="U24" s="92" t="b">
        <v>0</v>
      </c>
      <c r="V24" s="92" t="b">
        <v>0</v>
      </c>
      <c r="W24" s="92" t="b">
        <v>0</v>
      </c>
      <c r="X24" s="92" t="b">
        <v>0</v>
      </c>
      <c r="Y24" s="92" t="b">
        <v>0</v>
      </c>
      <c r="Z24" s="92" t="b">
        <v>0</v>
      </c>
      <c r="AA24" s="92" t="b">
        <v>0</v>
      </c>
      <c r="AB24" s="43">
        <f t="shared" si="0"/>
        <v>0</v>
      </c>
    </row>
    <row r="25" spans="2:28" x14ac:dyDescent="0.25">
      <c r="B25" s="70" t="s">
        <v>304</v>
      </c>
      <c r="C25" s="71"/>
      <c r="D25" s="71"/>
      <c r="E25" s="71"/>
      <c r="F25" s="71"/>
      <c r="G25" s="71"/>
      <c r="H25" s="72"/>
      <c r="I25" s="44" t="str">
        <f>IF(OR(LOTS!$D$9="No", AND(COUNTA(LOTS!$D$9:$D$27)&gt;0, LOTS!$D$9&lt;&gt;"Yes")), "-", COUNTIFS($G$5:$G$24, "Mandatory", I$5:I$24, TRUE) &amp; " / 17")</f>
        <v>0 / 17</v>
      </c>
      <c r="J25" s="44" t="str">
        <f>IF(OR(LOTS!$D$10="No", AND(COUNTA(LOTS!$D$9:$D$27)&gt;0, LOTS!$D$10&lt;&gt;"Yes")), "-", COUNTIFS($G$5:$G$24, "Mandatory", J$5:J$24, TRUE) &amp; " / 17")</f>
        <v>0 / 17</v>
      </c>
      <c r="K25" s="44" t="str">
        <f>IF(OR(LOTS!$D$11="No", AND(COUNTA(LOTS!$D$9:$D$27)&gt;0, LOTS!$D$11&lt;&gt;"Yes")), "-", COUNTIFS($G$5:$G$24, "Mandatory", K$5:K$24, TRUE) &amp; " / 17")</f>
        <v>0 / 17</v>
      </c>
      <c r="L25" s="44" t="str">
        <f>IF(OR(LOTS!$D$12="No", AND(COUNTA(LOTS!$D$9:$D$27)&gt;0, LOTS!$D$12&lt;&gt;"Yes")), "-", COUNTIFS($G$5:$G$24, "Mandatory", L$5:L$24, TRUE) &amp; " / 17")</f>
        <v>0 / 17</v>
      </c>
      <c r="M25" s="44" t="str">
        <f>IF(OR(LOTS!$D$13="No", AND(COUNTA(LOTS!$D$9:$D$27)&gt;0, LOTS!$D$13&lt;&gt;"Yes")), "-", COUNTIFS($G$5:$G$24, "Mandatory", M$5:M$24, TRUE) &amp; " / 17")</f>
        <v>0 / 17</v>
      </c>
      <c r="N25" s="44" t="str">
        <f>IF(OR(LOTS!$D$14="No", AND(COUNTA(LOTS!$D$9:$D$27)&gt;0, LOTS!$D$14&lt;&gt;"Yes")), "-", COUNTIFS($G$5:$G$24, "Mandatory", N$5:N$24, TRUE) &amp; " / 17")</f>
        <v>0 / 17</v>
      </c>
      <c r="O25" s="44" t="str">
        <f>IF(OR(LOTS!$D$15="No", AND(COUNTA(LOTS!$D$9:$D$27)&gt;0, LOTS!$D$15&lt;&gt;"Yes")), "-", COUNTIFS($G$5:$G$24, "Mandatory", O$5:O$24, TRUE) &amp; " / 17")</f>
        <v>0 / 17</v>
      </c>
      <c r="P25" s="44" t="str">
        <f>IF(OR(LOTS!$D$16="No", AND(COUNTA(LOTS!$D$9:$D$27)&gt;0, LOTS!$D$16&lt;&gt;"Yes")), "-", COUNTIFS($G$5:$G$24, "Mandatory", P$5:P$24, TRUE) &amp; " / 17")</f>
        <v>0 / 17</v>
      </c>
      <c r="Q25" s="44" t="str">
        <f>IF(OR(LOTS!$D$17="No", AND(COUNTA(LOTS!$D$9:$D$27)&gt;0, LOTS!$D$17&lt;&gt;"Yes")), "-", COUNTIFS($G$5:$G$24, "Mandatory", Q$5:Q$24, TRUE) &amp; " / 17")</f>
        <v>0 / 17</v>
      </c>
      <c r="R25" s="44" t="str">
        <f>IF(OR(LOTS!$D$18="No", AND(COUNTA(LOTS!$D$9:$D$27)&gt;0, LOTS!$D$18&lt;&gt;"Yes")), "-", COUNTIFS($G$5:$G$24, "Mandatory", R$5:R$24, TRUE) &amp; " / 17")</f>
        <v>0 / 17</v>
      </c>
      <c r="S25" s="44" t="str">
        <f>IF(OR(LOTS!$D$19="No", AND(COUNTA(LOTS!$D$9:$D$27)&gt;0, LOTS!$D$19&lt;&gt;"Yes")), "-", COUNTIFS($G$5:$G$24, "Mandatory", S$5:S$24, TRUE) &amp; " / 17")</f>
        <v>0 / 17</v>
      </c>
      <c r="T25" s="44" t="str">
        <f>IF(OR(LOTS!$D$20="No", AND(COUNTA(LOTS!$D$9:$D$27)&gt;0, LOTS!$D$20&lt;&gt;"Yes")), "-", COUNTIFS($G$5:$G$24, "Mandatory", T$5:T$24, TRUE) &amp; " / 17")</f>
        <v>0 / 17</v>
      </c>
      <c r="U25" s="44" t="str">
        <f>IF(OR(LOTS!$D$21="No", AND(COUNTA(LOTS!$D$9:$D$27)&gt;0, LOTS!$D$21&lt;&gt;"Yes")), "-", COUNTIFS($G$5:$G$24, "Mandatory", U$5:U$24, TRUE) &amp; " / 17")</f>
        <v>0 / 17</v>
      </c>
      <c r="V25" s="44" t="str">
        <f>IF(OR(LOTS!$D$22="No", AND(COUNTA(LOTS!$D$9:$D$27)&gt;0, LOTS!$D$22&lt;&gt;"Yes")), "-", COUNTIFS($G$5:$G$24, "Mandatory", V$5:V$24, TRUE) &amp; " / 17")</f>
        <v>0 / 17</v>
      </c>
      <c r="W25" s="44" t="str">
        <f>IF(OR(LOTS!$D$23="No", AND(COUNTA(LOTS!$D$9:$D$27)&gt;0, LOTS!$D$23&lt;&gt;"Yes")), "-", COUNTIFS($G$5:$G$24, "Mandatory", W$5:W$24, TRUE) &amp; " / 17")</f>
        <v>0 / 17</v>
      </c>
      <c r="X25" s="44" t="str">
        <f>IF(OR(LOTS!$D$24="No", AND(COUNTA(LOTS!$D$9:$D$27)&gt;0, LOTS!$D$24&lt;&gt;"Yes")), "-", COUNTIFS($G$5:$G$24, "Mandatory", X$5:X$24, TRUE) &amp; " / 17")</f>
        <v>0 / 17</v>
      </c>
      <c r="Y25" s="44" t="str">
        <f>IF(OR(LOTS!$D$25="No", AND(COUNTA(LOTS!$D$9:$D$27)&gt;0, LOTS!$D$25&lt;&gt;"Yes")), "-", COUNTIFS($G$5:$G$24, "Mandatory", Y$5:Y$24, TRUE) &amp; " / 17")</f>
        <v>0 / 17</v>
      </c>
      <c r="Z25" s="44" t="str">
        <f>IF(OR(LOTS!$D$26="No", AND(COUNTA(LOTS!$D$9:$D$27)&gt;0, LOTS!$D$26&lt;&gt;"Yes")), "-", COUNTIFS($G$5:$G$24, "Mandatory", Z$5:Z$24, TRUE) &amp; " / 17")</f>
        <v>0 / 17</v>
      </c>
      <c r="AA25" s="44" t="str">
        <f>IF(OR(LOTS!$D$27="No", AND(COUNTA(LOTS!$D$9:$D$27)&gt;0, LOTS!$D$27&lt;&gt;"Yes")), "-", COUNTIFS($G$5:$G$24, "Mandatory", AA$5:AA$24, TRUE) &amp; " / 17")</f>
        <v>0 / 17</v>
      </c>
      <c r="AB25" s="45" t="str">
        <f>COUNTIF($G$5:$G$24, "Mandatory") &amp; " Required"</f>
        <v>17 Required</v>
      </c>
    </row>
    <row r="26" spans="2:28" x14ac:dyDescent="0.25">
      <c r="B26" s="73" t="s">
        <v>324</v>
      </c>
      <c r="C26" s="74"/>
      <c r="D26" s="74"/>
      <c r="E26" s="74"/>
      <c r="F26" s="74"/>
      <c r="G26" s="74"/>
      <c r="H26" s="75"/>
      <c r="I26" s="46" t="str">
        <f>IF(OR(LOTS!$D$9="No", AND(COUNTA(LOTS!$D$9:$D$27)&gt;0, LOTS!$D$9&lt;&gt;"Yes")), "-", COUNTIFS($G$5:$G$24, "Optional", I$5:I$24, TRUE) &amp; " / 3")</f>
        <v>0 / 3</v>
      </c>
      <c r="J26" s="46" t="str">
        <f>IF(OR(LOTS!$D$10="No", AND(COUNTA(LOTS!$D$9:$D$27)&gt;0, LOTS!$D$10&lt;&gt;"Yes")), "-", COUNTIFS($G$5:$G$24, "Optional", J$5:J$24, TRUE) &amp; " / 3")</f>
        <v>0 / 3</v>
      </c>
      <c r="K26" s="46" t="str">
        <f>IF(OR(LOTS!$D$11="No", AND(COUNTA(LOTS!$D$9:$D$27)&gt;0, LOTS!$D$11&lt;&gt;"Yes")), "-", COUNTIFS($G$5:$G$24, "Optional", K$5:K$24, TRUE) &amp; " / 3")</f>
        <v>0 / 3</v>
      </c>
      <c r="L26" s="46" t="str">
        <f>IF(OR(LOTS!$D$12="No", AND(COUNTA(LOTS!$D$9:$D$27)&gt;0, LOTS!$D$12&lt;&gt;"Yes")), "-", COUNTIFS($G$5:$G$24, "Optional", L$5:L$24, TRUE) &amp; " / 3")</f>
        <v>0 / 3</v>
      </c>
      <c r="M26" s="46" t="str">
        <f>IF(OR(LOTS!$D$13="No", AND(COUNTA(LOTS!$D$9:$D$27)&gt;0, LOTS!$D$13&lt;&gt;"Yes")), "-", COUNTIFS($G$5:$G$24, "Optional", M$5:M$24, TRUE) &amp; " / 3")</f>
        <v>0 / 3</v>
      </c>
      <c r="N26" s="46" t="str">
        <f>IF(OR(LOTS!$D$14="No", AND(COUNTA(LOTS!$D$9:$D$27)&gt;0, LOTS!$D$14&lt;&gt;"Yes")), "-", COUNTIFS($G$5:$G$24, "Optional", N$5:N$24, TRUE) &amp; " / 3")</f>
        <v>0 / 3</v>
      </c>
      <c r="O26" s="46" t="str">
        <f>IF(OR(LOTS!$D$15="No", AND(COUNTA(LOTS!$D$9:$D$27)&gt;0, LOTS!$D$15&lt;&gt;"Yes")), "-", COUNTIFS($G$5:$G$24, "Optional", O$5:O$24, TRUE) &amp; " / 3")</f>
        <v>0 / 3</v>
      </c>
      <c r="P26" s="46" t="str">
        <f>IF(OR(LOTS!$D$16="No", AND(COUNTA(LOTS!$D$9:$D$27)&gt;0, LOTS!$D$16&lt;&gt;"Yes")), "-", COUNTIFS($G$5:$G$24, "Optional", P$5:P$24, TRUE) &amp; " / 3")</f>
        <v>0 / 3</v>
      </c>
      <c r="Q26" s="46" t="str">
        <f>IF(OR(LOTS!$D$17="No", AND(COUNTA(LOTS!$D$9:$D$27)&gt;0, LOTS!$D$17&lt;&gt;"Yes")), "-", COUNTIFS($G$5:$G$24, "Optional", Q$5:Q$24, TRUE) &amp; " / 3")</f>
        <v>0 / 3</v>
      </c>
      <c r="R26" s="46" t="str">
        <f>IF(OR(LOTS!$D$18="No", AND(COUNTA(LOTS!$D$9:$D$27)&gt;0, LOTS!$D$18&lt;&gt;"Yes")), "-", COUNTIFS($G$5:$G$24, "Optional", R$5:R$24, TRUE) &amp; " / 3")</f>
        <v>0 / 3</v>
      </c>
      <c r="S26" s="46" t="str">
        <f>IF(OR(LOTS!$D$19="No", AND(COUNTA(LOTS!$D$9:$D$27)&gt;0, LOTS!$D$19&lt;&gt;"Yes")), "-", COUNTIFS($G$5:$G$24, "Optional", S$5:S$24, TRUE) &amp; " / 3")</f>
        <v>0 / 3</v>
      </c>
      <c r="T26" s="46" t="str">
        <f>IF(OR(LOTS!$D$20="No", AND(COUNTA(LOTS!$D$9:$D$27)&gt;0, LOTS!$D$20&lt;&gt;"Yes")), "-", COUNTIFS($G$5:$G$24, "Optional", T$5:T$24, TRUE) &amp; " / 3")</f>
        <v>0 / 3</v>
      </c>
      <c r="U26" s="46" t="str">
        <f>IF(OR(LOTS!$D$21="No", AND(COUNTA(LOTS!$D$9:$D$27)&gt;0, LOTS!$D$21&lt;&gt;"Yes")), "-", COUNTIFS($G$5:$G$24, "Optional", U$5:U$24, TRUE) &amp; " / 3")</f>
        <v>0 / 3</v>
      </c>
      <c r="V26" s="46" t="str">
        <f>IF(OR(LOTS!$D$22="No", AND(COUNTA(LOTS!$D$9:$D$27)&gt;0, LOTS!$D$22&lt;&gt;"Yes")), "-", COUNTIFS($G$5:$G$24, "Optional", V$5:V$24, TRUE) &amp; " / 3")</f>
        <v>0 / 3</v>
      </c>
      <c r="W26" s="46" t="str">
        <f>IF(OR(LOTS!$D$23="No", AND(COUNTA(LOTS!$D$9:$D$27)&gt;0, LOTS!$D$23&lt;&gt;"Yes")), "-", COUNTIFS($G$5:$G$24, "Optional", W$5:W$24, TRUE) &amp; " / 3")</f>
        <v>0 / 3</v>
      </c>
      <c r="X26" s="46" t="str">
        <f>IF(OR(LOTS!$D$24="No", AND(COUNTA(LOTS!$D$9:$D$27)&gt;0, LOTS!$D$24&lt;&gt;"Yes")), "-", COUNTIFS($G$5:$G$24, "Optional", X$5:X$24, TRUE) &amp; " / 3")</f>
        <v>0 / 3</v>
      </c>
      <c r="Y26" s="46" t="str">
        <f>IF(OR(LOTS!$D$25="No", AND(COUNTA(LOTS!$D$9:$D$27)&gt;0, LOTS!$D$25&lt;&gt;"Yes")), "-", COUNTIFS($G$5:$G$24, "Optional", Y$5:Y$24, TRUE) &amp; " / 3")</f>
        <v>0 / 3</v>
      </c>
      <c r="Z26" s="46" t="str">
        <f>IF(OR(LOTS!$D$26="No", AND(COUNTA(LOTS!$D$9:$D$27)&gt;0, LOTS!$D$26&lt;&gt;"Yes")), "-", COUNTIFS($G$5:$G$24, "Optional", Z$5:Z$24, TRUE) &amp; " / 3")</f>
        <v>0 / 3</v>
      </c>
      <c r="AA26" s="46" t="str">
        <f>IF(OR(LOTS!$D$27="No", AND(COUNTA(LOTS!$D$9:$D$27)&gt;0, LOTS!$D$27&lt;&gt;"Yes")), "-", COUNTIFS($G$5:$G$24, "Optional", AA$5:AA$24, TRUE) &amp; " / 3")</f>
        <v>0 / 3</v>
      </c>
      <c r="AB26" s="47" t="str">
        <f>COUNTIF($G$5:$G$24, "Optional") &amp; " Optional"</f>
        <v>3 Optional</v>
      </c>
    </row>
    <row r="27" spans="2:28" x14ac:dyDescent="0.25">
      <c r="B27" s="76" t="s">
        <v>365</v>
      </c>
      <c r="C27" s="62"/>
      <c r="D27" s="62"/>
      <c r="E27" s="62"/>
      <c r="F27" s="62"/>
      <c r="G27" s="62"/>
      <c r="H27" s="62"/>
    </row>
    <row r="28" spans="2:28" x14ac:dyDescent="0.25">
      <c r="B28" s="48" t="s">
        <v>367</v>
      </c>
      <c r="C28" s="48" t="s">
        <v>368</v>
      </c>
      <c r="D28" s="77" t="s">
        <v>369</v>
      </c>
      <c r="E28" s="78"/>
      <c r="F28" s="78"/>
      <c r="G28" s="78"/>
      <c r="H28" s="79"/>
    </row>
    <row r="29" spans="2:28" ht="24" x14ac:dyDescent="0.25">
      <c r="B29" s="49" t="s">
        <v>370</v>
      </c>
      <c r="C29" s="50" t="s">
        <v>371</v>
      </c>
      <c r="D29" s="64" t="s">
        <v>372</v>
      </c>
      <c r="E29" s="65"/>
      <c r="F29" s="65"/>
      <c r="G29" s="65"/>
      <c r="H29" s="66"/>
    </row>
    <row r="30" spans="2:28" ht="24" x14ac:dyDescent="0.25">
      <c r="B30" s="49" t="s">
        <v>373</v>
      </c>
      <c r="C30" s="50" t="s">
        <v>374</v>
      </c>
      <c r="D30" s="64" t="s">
        <v>375</v>
      </c>
      <c r="E30" s="65"/>
      <c r="F30" s="65"/>
      <c r="G30" s="65"/>
      <c r="H30" s="66"/>
    </row>
    <row r="31" spans="2:28" ht="24" x14ac:dyDescent="0.25">
      <c r="B31" s="49" t="s">
        <v>376</v>
      </c>
      <c r="C31" s="50" t="s">
        <v>377</v>
      </c>
      <c r="D31" s="64" t="s">
        <v>378</v>
      </c>
      <c r="E31" s="65"/>
      <c r="F31" s="65"/>
      <c r="G31" s="65"/>
      <c r="H31" s="66"/>
    </row>
    <row r="32" spans="2:28" ht="24" x14ac:dyDescent="0.25">
      <c r="B32" s="49" t="s">
        <v>379</v>
      </c>
      <c r="C32" s="50" t="s">
        <v>380</v>
      </c>
      <c r="D32" s="64" t="s">
        <v>381</v>
      </c>
      <c r="E32" s="65"/>
      <c r="F32" s="65"/>
      <c r="G32" s="65"/>
      <c r="H32" s="66"/>
    </row>
    <row r="33" spans="2:8" ht="36" x14ac:dyDescent="0.25">
      <c r="B33" s="49" t="s">
        <v>382</v>
      </c>
      <c r="C33" s="50" t="s">
        <v>383</v>
      </c>
      <c r="D33" s="64" t="s">
        <v>384</v>
      </c>
      <c r="E33" s="65"/>
      <c r="F33" s="65"/>
      <c r="G33" s="65"/>
      <c r="H33" s="66"/>
    </row>
    <row r="34" spans="2:8" ht="24" x14ac:dyDescent="0.25">
      <c r="B34" s="49" t="s">
        <v>386</v>
      </c>
      <c r="C34" s="50" t="s">
        <v>387</v>
      </c>
      <c r="D34" s="64" t="s">
        <v>388</v>
      </c>
      <c r="E34" s="65"/>
      <c r="F34" s="65"/>
      <c r="G34" s="65"/>
      <c r="H34" s="66"/>
    </row>
    <row r="38" spans="2:8" x14ac:dyDescent="0.25">
      <c r="D38" s="51"/>
    </row>
  </sheetData>
  <mergeCells count="11">
    <mergeCell ref="D31:H31"/>
    <mergeCell ref="D32:H32"/>
    <mergeCell ref="D33:H33"/>
    <mergeCell ref="D34:H34"/>
    <mergeCell ref="B2:G2"/>
    <mergeCell ref="B25:H25"/>
    <mergeCell ref="B26:H26"/>
    <mergeCell ref="B27:H27"/>
    <mergeCell ref="D28:H28"/>
    <mergeCell ref="D29:H29"/>
    <mergeCell ref="D30:H30"/>
  </mergeCells>
  <conditionalFormatting sqref="I5:AA24">
    <cfRule type="expression" dxfId="4" priority="5" stopIfTrue="1">
      <formula>I5=TRUE</formula>
    </cfRule>
  </conditionalFormatting>
  <conditionalFormatting sqref="I5:AA26">
    <cfRule type="expression" dxfId="3" priority="1" stopIfTrue="1">
      <formula>I$25="-"</formula>
    </cfRule>
  </conditionalFormatting>
  <conditionalFormatting sqref="I25:AA25">
    <cfRule type="expression" dxfId="2" priority="2" stopIfTrue="1">
      <formula>I$25="17 / 17"</formula>
    </cfRule>
    <cfRule type="expression" dxfId="1" priority="3" stopIfTrue="1">
      <formula>AND(I$25&lt;&gt;"17 / 17", I$25&lt;&gt;"-")</formula>
    </cfRule>
  </conditionalFormatting>
  <conditionalFormatting sqref="I26:AA26">
    <cfRule type="expression" dxfId="0" priority="4" stopIfTrue="1">
      <formula>AND(I$26&lt;&gt;"0 / 3", I$26&lt;&gt;"-")</formula>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E1000"/>
  <sheetViews>
    <sheetView showGridLines="0" topLeftCell="A2" workbookViewId="0">
      <selection activeCell="B17" sqref="B17"/>
    </sheetView>
  </sheetViews>
  <sheetFormatPr defaultColWidth="14.42578125" defaultRowHeight="15" customHeight="1" x14ac:dyDescent="0.25"/>
  <cols>
    <col min="1" max="1" width="7" customWidth="1"/>
    <col min="2" max="2" width="78" customWidth="1"/>
    <col min="3" max="3" width="9.85546875" customWidth="1"/>
    <col min="4" max="5" width="48.140625" customWidth="1"/>
    <col min="6" max="6" width="14.42578125" customWidth="1"/>
  </cols>
  <sheetData>
    <row r="1" spans="1:5" ht="30" customHeight="1" x14ac:dyDescent="0.25">
      <c r="A1" s="84" t="s">
        <v>2</v>
      </c>
      <c r="B1" s="83"/>
      <c r="C1" s="83"/>
      <c r="D1" s="83"/>
      <c r="E1" s="3"/>
    </row>
    <row r="2" spans="1:5" ht="21.75" customHeight="1" x14ac:dyDescent="0.25">
      <c r="A2" s="85" t="s">
        <v>4</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36" x14ac:dyDescent="0.25">
      <c r="A12" s="15" t="s">
        <v>24</v>
      </c>
      <c r="B12" s="15" t="s">
        <v>25</v>
      </c>
      <c r="C12" s="15" t="s">
        <v>26</v>
      </c>
      <c r="D12" s="15" t="s">
        <v>29</v>
      </c>
      <c r="E12" s="16" t="s">
        <v>28</v>
      </c>
    </row>
    <row r="13" spans="1:5" ht="14.25" customHeight="1" x14ac:dyDescent="0.25">
      <c r="A13" s="18">
        <v>1</v>
      </c>
      <c r="B13" s="19" t="s">
        <v>30</v>
      </c>
      <c r="C13" s="21"/>
      <c r="D13" s="22"/>
      <c r="E13" s="22"/>
    </row>
    <row r="14" spans="1:5" ht="14.25" customHeight="1" x14ac:dyDescent="0.25">
      <c r="A14" s="18">
        <f t="shared" ref="A14:A60" si="0">A13+1</f>
        <v>2</v>
      </c>
      <c r="B14" s="19" t="s">
        <v>39</v>
      </c>
      <c r="C14" s="21"/>
      <c r="D14" s="22"/>
      <c r="E14" s="22"/>
    </row>
    <row r="15" spans="1:5" ht="14.25" customHeight="1" x14ac:dyDescent="0.25">
      <c r="A15" s="18">
        <f t="shared" si="0"/>
        <v>3</v>
      </c>
      <c r="B15" s="19" t="s">
        <v>42</v>
      </c>
      <c r="C15" s="21"/>
      <c r="D15" s="22"/>
      <c r="E15" s="22"/>
    </row>
    <row r="16" spans="1:5" ht="39" customHeight="1" x14ac:dyDescent="0.25">
      <c r="A16" s="18">
        <f t="shared" si="0"/>
        <v>4</v>
      </c>
      <c r="B16" s="19" t="s">
        <v>45</v>
      </c>
      <c r="C16" s="21"/>
      <c r="D16" s="22"/>
      <c r="E16" s="22"/>
    </row>
    <row r="17" spans="1:5" ht="26.25" customHeight="1" x14ac:dyDescent="0.25">
      <c r="A17" s="18">
        <f t="shared" si="0"/>
        <v>5</v>
      </c>
      <c r="B17" s="19" t="s">
        <v>58</v>
      </c>
      <c r="C17" s="21"/>
      <c r="D17" s="22"/>
      <c r="E17" s="22"/>
    </row>
    <row r="18" spans="1:5" ht="52.5" customHeight="1" x14ac:dyDescent="0.25">
      <c r="A18" s="18">
        <f t="shared" si="0"/>
        <v>6</v>
      </c>
      <c r="B18" s="19" t="s">
        <v>65</v>
      </c>
      <c r="C18" s="21"/>
      <c r="D18" s="22"/>
      <c r="E18" s="22"/>
    </row>
    <row r="19" spans="1:5" ht="14.25" customHeight="1" x14ac:dyDescent="0.25">
      <c r="A19" s="18">
        <f t="shared" si="0"/>
        <v>7</v>
      </c>
      <c r="B19" s="19" t="s">
        <v>62</v>
      </c>
      <c r="C19" s="21"/>
      <c r="D19" s="22"/>
      <c r="E19" s="22"/>
    </row>
    <row r="20" spans="1:5" ht="26.25" customHeight="1" x14ac:dyDescent="0.25">
      <c r="A20" s="18">
        <f t="shared" si="0"/>
        <v>8</v>
      </c>
      <c r="B20" s="19" t="s">
        <v>69</v>
      </c>
      <c r="C20" s="21"/>
      <c r="D20" s="22"/>
      <c r="E20" s="22"/>
    </row>
    <row r="21" spans="1:5" ht="14.25" customHeight="1" x14ac:dyDescent="0.25">
      <c r="A21" s="18">
        <f t="shared" si="0"/>
        <v>9</v>
      </c>
      <c r="B21" s="19" t="s">
        <v>78</v>
      </c>
      <c r="C21" s="21"/>
      <c r="D21" s="22"/>
      <c r="E21" s="22"/>
    </row>
    <row r="22" spans="1:5" ht="66" customHeight="1" x14ac:dyDescent="0.25">
      <c r="A22" s="18">
        <f t="shared" si="0"/>
        <v>10</v>
      </c>
      <c r="B22" s="19" t="s">
        <v>75</v>
      </c>
      <c r="C22" s="21"/>
      <c r="D22" s="22"/>
      <c r="E22" s="22"/>
    </row>
    <row r="23" spans="1:5" ht="14.25" customHeight="1" x14ac:dyDescent="0.25">
      <c r="A23" s="18">
        <f t="shared" si="0"/>
        <v>11</v>
      </c>
      <c r="B23" s="19" t="s">
        <v>77</v>
      </c>
      <c r="C23" s="21"/>
      <c r="D23" s="22"/>
      <c r="E23" s="22"/>
    </row>
    <row r="24" spans="1:5" ht="14.25" customHeight="1" x14ac:dyDescent="0.25">
      <c r="A24" s="18">
        <f t="shared" si="0"/>
        <v>12</v>
      </c>
      <c r="B24" s="19" t="s">
        <v>80</v>
      </c>
      <c r="C24" s="21"/>
      <c r="D24" s="22"/>
      <c r="E24" s="22"/>
    </row>
    <row r="25" spans="1:5" ht="14.25" customHeight="1" x14ac:dyDescent="0.25">
      <c r="A25" s="18">
        <f t="shared" si="0"/>
        <v>13</v>
      </c>
      <c r="B25" s="19" t="s">
        <v>83</v>
      </c>
      <c r="C25" s="21"/>
      <c r="D25" s="22"/>
      <c r="E25" s="22"/>
    </row>
    <row r="26" spans="1:5" ht="14.25" customHeight="1" x14ac:dyDescent="0.25">
      <c r="A26" s="18">
        <f t="shared" si="0"/>
        <v>14</v>
      </c>
      <c r="B26" s="19" t="s">
        <v>85</v>
      </c>
      <c r="C26" s="21"/>
      <c r="D26" s="22"/>
      <c r="E26" s="22"/>
    </row>
    <row r="27" spans="1:5" ht="14.25" customHeight="1" x14ac:dyDescent="0.25">
      <c r="A27" s="18">
        <f t="shared" si="0"/>
        <v>15</v>
      </c>
      <c r="B27" s="19" t="s">
        <v>95</v>
      </c>
      <c r="C27" s="21"/>
      <c r="D27" s="22"/>
      <c r="E27" s="22"/>
    </row>
    <row r="28" spans="1:5" ht="14.25" customHeight="1" x14ac:dyDescent="0.25">
      <c r="A28" s="18">
        <f t="shared" si="0"/>
        <v>16</v>
      </c>
      <c r="B28" s="19" t="s">
        <v>89</v>
      </c>
      <c r="C28" s="21"/>
      <c r="D28" s="22"/>
      <c r="E28" s="22"/>
    </row>
    <row r="29" spans="1:5" ht="39" customHeight="1" x14ac:dyDescent="0.25">
      <c r="A29" s="18">
        <f t="shared" si="0"/>
        <v>17</v>
      </c>
      <c r="B29" s="19" t="s">
        <v>91</v>
      </c>
      <c r="C29" s="21"/>
      <c r="D29" s="22"/>
      <c r="E29" s="22"/>
    </row>
    <row r="30" spans="1:5" ht="14.25" customHeight="1" x14ac:dyDescent="0.25">
      <c r="A30" s="18">
        <f t="shared" si="0"/>
        <v>18</v>
      </c>
      <c r="B30" s="19" t="s">
        <v>92</v>
      </c>
      <c r="C30" s="21"/>
      <c r="D30" s="22"/>
      <c r="E30" s="22"/>
    </row>
    <row r="31" spans="1:5" ht="66" customHeight="1" x14ac:dyDescent="0.25">
      <c r="A31" s="18">
        <f t="shared" si="0"/>
        <v>19</v>
      </c>
      <c r="B31" s="19" t="s">
        <v>109</v>
      </c>
      <c r="C31" s="21"/>
      <c r="D31" s="22"/>
      <c r="E31" s="22"/>
    </row>
    <row r="32" spans="1:5" ht="26.25" customHeight="1" x14ac:dyDescent="0.25">
      <c r="A32" s="18">
        <f t="shared" si="0"/>
        <v>20</v>
      </c>
      <c r="B32" s="19" t="s">
        <v>97</v>
      </c>
      <c r="C32" s="21"/>
      <c r="D32" s="22"/>
      <c r="E32" s="22"/>
    </row>
    <row r="33" spans="1:5" ht="14.25" customHeight="1" x14ac:dyDescent="0.25">
      <c r="A33" s="18">
        <f t="shared" si="0"/>
        <v>21</v>
      </c>
      <c r="B33" s="19" t="s">
        <v>113</v>
      </c>
      <c r="C33" s="21"/>
      <c r="D33" s="22"/>
      <c r="E33" s="22"/>
    </row>
    <row r="34" spans="1:5" ht="14.25" customHeight="1" x14ac:dyDescent="0.25">
      <c r="A34" s="18">
        <f t="shared" si="0"/>
        <v>22</v>
      </c>
      <c r="B34" s="19" t="s">
        <v>117</v>
      </c>
      <c r="C34" s="21"/>
      <c r="D34" s="22"/>
      <c r="E34" s="22"/>
    </row>
    <row r="35" spans="1:5" ht="14.25" customHeight="1" x14ac:dyDescent="0.25">
      <c r="A35" s="18">
        <f t="shared" si="0"/>
        <v>23</v>
      </c>
      <c r="B35" s="19" t="s">
        <v>104</v>
      </c>
      <c r="C35" s="21"/>
      <c r="D35" s="22"/>
      <c r="E35" s="22"/>
    </row>
    <row r="36" spans="1:5" ht="14.25" customHeight="1" x14ac:dyDescent="0.25">
      <c r="A36" s="18">
        <f t="shared" si="0"/>
        <v>24</v>
      </c>
      <c r="B36" s="19" t="s">
        <v>105</v>
      </c>
      <c r="C36" s="21"/>
      <c r="D36" s="22"/>
      <c r="E36" s="22"/>
    </row>
    <row r="37" spans="1:5" ht="14.25" customHeight="1" x14ac:dyDescent="0.25">
      <c r="A37" s="18">
        <f t="shared" si="0"/>
        <v>25</v>
      </c>
      <c r="B37" s="19" t="s">
        <v>107</v>
      </c>
      <c r="C37" s="21"/>
      <c r="D37" s="22"/>
      <c r="E37" s="22"/>
    </row>
    <row r="38" spans="1:5" ht="14.25" customHeight="1" x14ac:dyDescent="0.25">
      <c r="A38" s="18">
        <f t="shared" si="0"/>
        <v>26</v>
      </c>
      <c r="B38" s="19" t="s">
        <v>129</v>
      </c>
      <c r="C38" s="21"/>
      <c r="D38" s="22"/>
      <c r="E38" s="22"/>
    </row>
    <row r="39" spans="1:5" ht="14.25" customHeight="1" x14ac:dyDescent="0.25">
      <c r="A39" s="18">
        <f t="shared" si="0"/>
        <v>27</v>
      </c>
      <c r="B39" s="19" t="s">
        <v>111</v>
      </c>
      <c r="C39" s="21"/>
      <c r="D39" s="22"/>
      <c r="E39" s="22"/>
    </row>
    <row r="40" spans="1:5" ht="14.25" customHeight="1" x14ac:dyDescent="0.25">
      <c r="A40" s="18">
        <f t="shared" si="0"/>
        <v>28</v>
      </c>
      <c r="B40" s="19" t="s">
        <v>114</v>
      </c>
      <c r="C40" s="21"/>
      <c r="D40" s="22"/>
      <c r="E40" s="22"/>
    </row>
    <row r="41" spans="1:5" ht="15.75" customHeight="1" x14ac:dyDescent="0.25">
      <c r="A41" s="18">
        <f t="shared" si="0"/>
        <v>29</v>
      </c>
      <c r="B41" s="19" t="s">
        <v>116</v>
      </c>
      <c r="C41" s="21"/>
      <c r="D41" s="22"/>
      <c r="E41" s="22"/>
    </row>
    <row r="42" spans="1:5" ht="15.75" customHeight="1" x14ac:dyDescent="0.25">
      <c r="A42" s="18">
        <f t="shared" si="0"/>
        <v>30</v>
      </c>
      <c r="B42" s="19" t="s">
        <v>118</v>
      </c>
      <c r="C42" s="21"/>
      <c r="D42" s="22"/>
      <c r="E42" s="22"/>
    </row>
    <row r="43" spans="1:5" ht="26.25" customHeight="1" x14ac:dyDescent="0.25">
      <c r="A43" s="18">
        <f t="shared" si="0"/>
        <v>31</v>
      </c>
      <c r="B43" s="19" t="s">
        <v>121</v>
      </c>
      <c r="C43" s="21"/>
      <c r="D43" s="22"/>
      <c r="E43" s="22"/>
    </row>
    <row r="44" spans="1:5" ht="26.25" customHeight="1" x14ac:dyDescent="0.25">
      <c r="A44" s="18">
        <f t="shared" si="0"/>
        <v>32</v>
      </c>
      <c r="B44" s="19" t="s">
        <v>123</v>
      </c>
      <c r="C44" s="21"/>
      <c r="D44" s="22"/>
      <c r="E44" s="22"/>
    </row>
    <row r="45" spans="1:5" ht="39" customHeight="1" x14ac:dyDescent="0.25">
      <c r="A45" s="18">
        <f t="shared" si="0"/>
        <v>33</v>
      </c>
      <c r="B45" s="19" t="s">
        <v>125</v>
      </c>
      <c r="C45" s="21"/>
      <c r="D45" s="22"/>
      <c r="E45" s="22"/>
    </row>
    <row r="46" spans="1:5" ht="14.25" customHeight="1" x14ac:dyDescent="0.25">
      <c r="A46" s="18">
        <f t="shared" si="0"/>
        <v>34</v>
      </c>
      <c r="B46" s="19" t="s">
        <v>152</v>
      </c>
      <c r="C46" s="21"/>
      <c r="D46" s="22"/>
      <c r="E46" s="22"/>
    </row>
    <row r="47" spans="1:5" ht="14.25" customHeight="1" x14ac:dyDescent="0.25">
      <c r="A47" s="18">
        <f t="shared" si="0"/>
        <v>35</v>
      </c>
      <c r="B47" s="19" t="s">
        <v>131</v>
      </c>
      <c r="C47" s="21"/>
      <c r="D47" s="22"/>
      <c r="E47" s="22"/>
    </row>
    <row r="48" spans="1:5" ht="14.25" customHeight="1" x14ac:dyDescent="0.25">
      <c r="A48" s="18">
        <f t="shared" si="0"/>
        <v>36</v>
      </c>
      <c r="B48" s="19" t="s">
        <v>133</v>
      </c>
      <c r="C48" s="21"/>
      <c r="D48" s="22"/>
      <c r="E48" s="22"/>
    </row>
    <row r="49" spans="1:5" ht="14.25" customHeight="1" x14ac:dyDescent="0.25">
      <c r="A49" s="18">
        <f t="shared" si="0"/>
        <v>37</v>
      </c>
      <c r="B49" s="19" t="s">
        <v>134</v>
      </c>
      <c r="C49" s="21"/>
      <c r="D49" s="22"/>
      <c r="E49" s="22"/>
    </row>
    <row r="50" spans="1:5" ht="15.75" customHeight="1" x14ac:dyDescent="0.25">
      <c r="A50" s="18">
        <f t="shared" si="0"/>
        <v>38</v>
      </c>
      <c r="B50" s="19" t="s">
        <v>136</v>
      </c>
      <c r="C50" s="21"/>
      <c r="D50" s="22"/>
      <c r="E50" s="22"/>
    </row>
    <row r="51" spans="1:5" ht="14.25" customHeight="1" x14ac:dyDescent="0.25">
      <c r="A51" s="18">
        <f t="shared" si="0"/>
        <v>39</v>
      </c>
      <c r="B51" s="19" t="s">
        <v>138</v>
      </c>
      <c r="C51" s="21"/>
      <c r="D51" s="22"/>
      <c r="E51" s="22"/>
    </row>
    <row r="52" spans="1:5" ht="26.25" customHeight="1" x14ac:dyDescent="0.25">
      <c r="A52" s="18">
        <f t="shared" si="0"/>
        <v>40</v>
      </c>
      <c r="B52" s="19" t="s">
        <v>165</v>
      </c>
      <c r="C52" s="21"/>
      <c r="D52" s="22"/>
      <c r="E52" s="22"/>
    </row>
    <row r="53" spans="1:5" ht="15.75" customHeight="1" x14ac:dyDescent="0.25">
      <c r="A53" s="18">
        <f t="shared" si="0"/>
        <v>41</v>
      </c>
      <c r="B53" s="19" t="s">
        <v>142</v>
      </c>
      <c r="C53" s="21"/>
      <c r="D53" s="22"/>
      <c r="E53" s="22"/>
    </row>
    <row r="54" spans="1:5" ht="39" customHeight="1" x14ac:dyDescent="0.25">
      <c r="A54" s="18">
        <f t="shared" si="0"/>
        <v>42</v>
      </c>
      <c r="B54" s="19" t="s">
        <v>144</v>
      </c>
      <c r="C54" s="21"/>
      <c r="D54" s="22"/>
      <c r="E54" s="22"/>
    </row>
    <row r="55" spans="1:5" ht="14.25" customHeight="1" x14ac:dyDescent="0.25">
      <c r="A55" s="18">
        <f t="shared" si="0"/>
        <v>43</v>
      </c>
      <c r="B55" s="19" t="s">
        <v>145</v>
      </c>
      <c r="C55" s="21"/>
      <c r="D55" s="22"/>
      <c r="E55" s="22"/>
    </row>
    <row r="56" spans="1:5" ht="26.25" customHeight="1" x14ac:dyDescent="0.25">
      <c r="A56" s="18">
        <f t="shared" si="0"/>
        <v>44</v>
      </c>
      <c r="B56" s="19" t="s">
        <v>146</v>
      </c>
      <c r="C56" s="21"/>
      <c r="D56" s="22"/>
      <c r="E56" s="22"/>
    </row>
    <row r="57" spans="1:5" ht="26.25" customHeight="1" x14ac:dyDescent="0.25">
      <c r="A57" s="18">
        <f t="shared" si="0"/>
        <v>45</v>
      </c>
      <c r="B57" s="19" t="s">
        <v>148</v>
      </c>
      <c r="C57" s="21"/>
      <c r="D57" s="22"/>
      <c r="E57" s="22"/>
    </row>
    <row r="58" spans="1:5" ht="15.75" customHeight="1" x14ac:dyDescent="0.25">
      <c r="A58" s="18">
        <f t="shared" si="0"/>
        <v>46</v>
      </c>
      <c r="B58" s="19" t="s">
        <v>151</v>
      </c>
      <c r="C58" s="21"/>
      <c r="D58" s="22"/>
      <c r="E58" s="22"/>
    </row>
    <row r="59" spans="1:5" ht="15.75" customHeight="1" x14ac:dyDescent="0.25">
      <c r="A59" s="18">
        <f t="shared" si="0"/>
        <v>47</v>
      </c>
      <c r="B59" s="19" t="s">
        <v>153</v>
      </c>
      <c r="C59" s="21"/>
      <c r="D59" s="22"/>
      <c r="E59" s="22"/>
    </row>
    <row r="60" spans="1:5" ht="15.75" customHeight="1" x14ac:dyDescent="0.25">
      <c r="A60" s="18">
        <f t="shared" si="0"/>
        <v>48</v>
      </c>
      <c r="B60" s="19" t="s">
        <v>156</v>
      </c>
      <c r="C60" s="21"/>
      <c r="D60" s="22"/>
      <c r="E60" s="22"/>
    </row>
    <row r="61" spans="1:5" ht="14.25" customHeight="1" x14ac:dyDescent="0.25">
      <c r="A61" s="82" t="s">
        <v>159</v>
      </c>
      <c r="B61" s="83"/>
      <c r="C61" s="83"/>
      <c r="D61" s="83"/>
      <c r="E61" s="37"/>
    </row>
    <row r="62" spans="1:5" ht="14.25" customHeight="1" x14ac:dyDescent="0.25">
      <c r="A62" s="18">
        <f>A60+1</f>
        <v>49</v>
      </c>
      <c r="B62" s="19" t="s">
        <v>164</v>
      </c>
      <c r="C62" s="21"/>
      <c r="D62" s="22"/>
      <c r="E62" s="22"/>
    </row>
    <row r="63" spans="1:5" ht="14.25" customHeight="1" x14ac:dyDescent="0.25">
      <c r="A63" s="18">
        <f t="shared" ref="A63:A71" si="1">A62+1</f>
        <v>50</v>
      </c>
      <c r="B63" s="19" t="s">
        <v>167</v>
      </c>
      <c r="C63" s="21"/>
      <c r="D63" s="22"/>
      <c r="E63" s="22"/>
    </row>
    <row r="64" spans="1:5" ht="14.25" customHeight="1" x14ac:dyDescent="0.25">
      <c r="A64" s="18">
        <f t="shared" si="1"/>
        <v>51</v>
      </c>
      <c r="B64" s="19" t="s">
        <v>169</v>
      </c>
      <c r="C64" s="21"/>
      <c r="D64" s="22"/>
      <c r="E64" s="22"/>
    </row>
    <row r="65" spans="1:5" ht="14.25" customHeight="1" x14ac:dyDescent="0.25">
      <c r="A65" s="18">
        <f t="shared" si="1"/>
        <v>52</v>
      </c>
      <c r="B65" s="19" t="s">
        <v>171</v>
      </c>
      <c r="C65" s="21"/>
      <c r="D65" s="22"/>
      <c r="E65" s="22"/>
    </row>
    <row r="66" spans="1:5" ht="14.25" customHeight="1" x14ac:dyDescent="0.25">
      <c r="A66" s="18">
        <f t="shared" si="1"/>
        <v>53</v>
      </c>
      <c r="B66" s="19" t="s">
        <v>173</v>
      </c>
      <c r="C66" s="21"/>
      <c r="D66" s="22"/>
      <c r="E66" s="22"/>
    </row>
    <row r="67" spans="1:5" ht="14.25" customHeight="1" x14ac:dyDescent="0.25">
      <c r="A67" s="18">
        <f t="shared" si="1"/>
        <v>54</v>
      </c>
      <c r="B67" s="19" t="s">
        <v>176</v>
      </c>
      <c r="C67" s="21"/>
      <c r="D67" s="22"/>
      <c r="E67" s="22"/>
    </row>
    <row r="68" spans="1:5" ht="15.75" customHeight="1" x14ac:dyDescent="0.25">
      <c r="A68" s="18">
        <f t="shared" si="1"/>
        <v>55</v>
      </c>
      <c r="B68" s="19" t="s">
        <v>178</v>
      </c>
      <c r="C68" s="21"/>
      <c r="D68" s="22"/>
      <c r="E68" s="22"/>
    </row>
    <row r="69" spans="1:5" ht="14.25" customHeight="1" x14ac:dyDescent="0.25">
      <c r="A69" s="18">
        <f t="shared" si="1"/>
        <v>56</v>
      </c>
      <c r="B69" s="19" t="s">
        <v>179</v>
      </c>
      <c r="C69" s="21"/>
      <c r="D69" s="22"/>
      <c r="E69" s="22"/>
    </row>
    <row r="70" spans="1:5" ht="14.25" customHeight="1" x14ac:dyDescent="0.25">
      <c r="A70" s="18">
        <f t="shared" si="1"/>
        <v>57</v>
      </c>
      <c r="B70" s="19" t="s">
        <v>181</v>
      </c>
      <c r="C70" s="21"/>
      <c r="D70" s="22"/>
      <c r="E70" s="22"/>
    </row>
    <row r="71" spans="1:5" ht="14.25" customHeight="1" x14ac:dyDescent="0.25">
      <c r="A71" s="18">
        <f t="shared" si="1"/>
        <v>58</v>
      </c>
      <c r="B71" s="19" t="s">
        <v>182</v>
      </c>
      <c r="C71" s="21"/>
      <c r="D71" s="22"/>
      <c r="E71" s="22"/>
    </row>
    <row r="72" spans="1:5" ht="14.25" customHeight="1" x14ac:dyDescent="0.25"/>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61:D61"/>
    <mergeCell ref="A1:D1"/>
    <mergeCell ref="A2:D2"/>
    <mergeCell ref="A3:D3"/>
    <mergeCell ref="C4:D4"/>
    <mergeCell ref="C5:D5"/>
    <mergeCell ref="C6:D6"/>
    <mergeCell ref="C7:D7"/>
  </mergeCells>
  <dataValidations count="1">
    <dataValidation type="list" allowBlank="1" sqref="C13:C49 C51:C60 C62:C71" xr:uid="{00000000-0002-0000-0200-000000000000}">
      <formula1>"Yes,No"</formula1>
    </dataValidation>
  </dataValidations>
  <pageMargins left="0.75" right="0.75" top="1" bottom="1" header="0" footer="0"/>
  <pageSetup fitToHeight="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9.85546875" customWidth="1"/>
    <col min="4" max="5" width="42" customWidth="1"/>
    <col min="6" max="6" width="14.42578125" customWidth="1"/>
  </cols>
  <sheetData>
    <row r="1" spans="1:5" ht="18" x14ac:dyDescent="0.25">
      <c r="A1" s="84" t="s">
        <v>1</v>
      </c>
      <c r="B1" s="83"/>
      <c r="C1" s="83"/>
      <c r="D1" s="83"/>
      <c r="E1" s="3"/>
    </row>
    <row r="2" spans="1:5" x14ac:dyDescent="0.25">
      <c r="A2" s="85" t="s">
        <v>5</v>
      </c>
      <c r="B2" s="83"/>
      <c r="C2" s="83"/>
      <c r="D2" s="83"/>
      <c r="E2" s="5"/>
    </row>
    <row r="3" spans="1:5" x14ac:dyDescent="0.25">
      <c r="A3" s="86" t="s">
        <v>8</v>
      </c>
      <c r="B3" s="83"/>
      <c r="C3" s="83"/>
      <c r="D3" s="83"/>
      <c r="E3" s="7"/>
    </row>
    <row r="4" spans="1:5" x14ac:dyDescent="0.25">
      <c r="A4" s="9"/>
      <c r="B4" s="10" t="s">
        <v>13</v>
      </c>
      <c r="C4" s="80"/>
      <c r="D4" s="81"/>
    </row>
    <row r="5" spans="1:5" x14ac:dyDescent="0.25">
      <c r="A5" s="9"/>
      <c r="B5" s="10" t="s">
        <v>15</v>
      </c>
      <c r="C5" s="80"/>
      <c r="D5" s="81"/>
    </row>
    <row r="6" spans="1:5" x14ac:dyDescent="0.25">
      <c r="A6" s="9"/>
      <c r="B6" s="10" t="s">
        <v>16</v>
      </c>
      <c r="C6" s="80"/>
      <c r="D6" s="81"/>
    </row>
    <row r="7" spans="1:5" x14ac:dyDescent="0.25">
      <c r="A7" s="9"/>
      <c r="B7" s="10" t="s">
        <v>18</v>
      </c>
      <c r="C7" s="80"/>
      <c r="D7" s="81"/>
    </row>
    <row r="8" spans="1:5" x14ac:dyDescent="0.25">
      <c r="A8" s="9"/>
      <c r="B8" s="10" t="s">
        <v>19</v>
      </c>
      <c r="C8" s="80"/>
      <c r="D8" s="81"/>
    </row>
    <row r="9" spans="1:5" x14ac:dyDescent="0.25">
      <c r="A9" s="9"/>
      <c r="B9" s="10" t="s">
        <v>21</v>
      </c>
      <c r="C9" s="80"/>
      <c r="D9" s="81"/>
    </row>
    <row r="10" spans="1:5" x14ac:dyDescent="0.25">
      <c r="A10" s="13"/>
      <c r="B10" s="14" t="s">
        <v>22</v>
      </c>
      <c r="C10" s="80"/>
      <c r="D10" s="81"/>
    </row>
    <row r="12" spans="1:5" ht="36" x14ac:dyDescent="0.25">
      <c r="A12" s="15" t="s">
        <v>24</v>
      </c>
      <c r="B12" s="15" t="s">
        <v>25</v>
      </c>
      <c r="C12" s="15" t="s">
        <v>26</v>
      </c>
      <c r="D12" s="15" t="s">
        <v>27</v>
      </c>
      <c r="E12" s="16" t="s">
        <v>28</v>
      </c>
    </row>
    <row r="13" spans="1:5" x14ac:dyDescent="0.25">
      <c r="A13" s="18">
        <v>1</v>
      </c>
      <c r="B13" s="19" t="s">
        <v>30</v>
      </c>
      <c r="C13" s="21"/>
      <c r="D13" s="22"/>
      <c r="E13" s="22"/>
    </row>
    <row r="14" spans="1:5" x14ac:dyDescent="0.25">
      <c r="A14" s="18">
        <f t="shared" ref="A14:A60" si="0">A13+1</f>
        <v>2</v>
      </c>
      <c r="B14" s="19" t="s">
        <v>38</v>
      </c>
      <c r="C14" s="21"/>
      <c r="D14" s="22"/>
      <c r="E14" s="22"/>
    </row>
    <row r="15" spans="1:5" x14ac:dyDescent="0.25">
      <c r="A15" s="18">
        <f t="shared" si="0"/>
        <v>3</v>
      </c>
      <c r="B15" s="19" t="s">
        <v>40</v>
      </c>
      <c r="C15" s="21"/>
      <c r="D15" s="22"/>
      <c r="E15" s="22"/>
    </row>
    <row r="16" spans="1:5" ht="51" x14ac:dyDescent="0.25">
      <c r="A16" s="18">
        <f t="shared" si="0"/>
        <v>4</v>
      </c>
      <c r="B16" s="19" t="s">
        <v>45</v>
      </c>
      <c r="C16" s="21"/>
      <c r="D16" s="22"/>
      <c r="E16" s="22"/>
    </row>
    <row r="17" spans="1:5" ht="25.5" x14ac:dyDescent="0.25">
      <c r="A17" s="18">
        <f t="shared" si="0"/>
        <v>5</v>
      </c>
      <c r="B17" s="19" t="s">
        <v>50</v>
      </c>
      <c r="C17" s="21"/>
      <c r="D17" s="22"/>
      <c r="E17" s="22"/>
    </row>
    <row r="18" spans="1:5" ht="51" x14ac:dyDescent="0.25">
      <c r="A18" s="18">
        <f t="shared" si="0"/>
        <v>6</v>
      </c>
      <c r="B18" s="19" t="s">
        <v>56</v>
      </c>
      <c r="C18" s="21"/>
      <c r="D18" s="22"/>
      <c r="E18" s="22"/>
    </row>
    <row r="19" spans="1:5" x14ac:dyDescent="0.25">
      <c r="A19" s="18">
        <f t="shared" si="0"/>
        <v>7</v>
      </c>
      <c r="B19" s="19" t="s">
        <v>62</v>
      </c>
      <c r="C19" s="21"/>
      <c r="D19" s="22"/>
      <c r="E19" s="22"/>
    </row>
    <row r="20" spans="1:5" ht="25.5" x14ac:dyDescent="0.25">
      <c r="A20" s="18">
        <f t="shared" si="0"/>
        <v>8</v>
      </c>
      <c r="B20" s="19" t="s">
        <v>69</v>
      </c>
      <c r="C20" s="21"/>
      <c r="D20" s="22"/>
      <c r="E20" s="22"/>
    </row>
    <row r="21" spans="1:5" ht="15.75" customHeight="1" x14ac:dyDescent="0.25">
      <c r="A21" s="18">
        <f t="shared" si="0"/>
        <v>9</v>
      </c>
      <c r="B21" s="19" t="s">
        <v>73</v>
      </c>
      <c r="C21" s="21"/>
      <c r="D21" s="22"/>
      <c r="E21" s="22"/>
    </row>
    <row r="22" spans="1:5" ht="15.75" customHeight="1" x14ac:dyDescent="0.25">
      <c r="A22" s="18">
        <f t="shared" si="0"/>
        <v>10</v>
      </c>
      <c r="B22" s="19" t="s">
        <v>75</v>
      </c>
      <c r="C22" s="21"/>
      <c r="D22" s="22"/>
      <c r="E22" s="22"/>
    </row>
    <row r="23" spans="1:5" ht="15.75" customHeight="1" x14ac:dyDescent="0.25">
      <c r="A23" s="18">
        <f t="shared" si="0"/>
        <v>11</v>
      </c>
      <c r="B23" s="19" t="s">
        <v>77</v>
      </c>
      <c r="C23" s="21"/>
      <c r="D23" s="22"/>
      <c r="E23" s="22"/>
    </row>
    <row r="24" spans="1:5" ht="15.75" customHeight="1" x14ac:dyDescent="0.25">
      <c r="A24" s="18">
        <f t="shared" si="0"/>
        <v>12</v>
      </c>
      <c r="B24" s="19" t="s">
        <v>80</v>
      </c>
      <c r="C24" s="21"/>
      <c r="D24" s="22"/>
      <c r="E24" s="22"/>
    </row>
    <row r="25" spans="1:5" ht="15.75" customHeight="1" x14ac:dyDescent="0.25">
      <c r="A25" s="18">
        <f t="shared" si="0"/>
        <v>13</v>
      </c>
      <c r="B25" s="19" t="s">
        <v>83</v>
      </c>
      <c r="C25" s="21"/>
      <c r="D25" s="22"/>
      <c r="E25" s="22"/>
    </row>
    <row r="26" spans="1:5" ht="15.75" customHeight="1" x14ac:dyDescent="0.25">
      <c r="A26" s="18">
        <f t="shared" si="0"/>
        <v>14</v>
      </c>
      <c r="B26" s="19" t="s">
        <v>85</v>
      </c>
      <c r="C26" s="21"/>
      <c r="D26" s="22"/>
      <c r="E26" s="22"/>
    </row>
    <row r="27" spans="1:5" ht="15.75" customHeight="1" x14ac:dyDescent="0.25">
      <c r="A27" s="18">
        <f t="shared" si="0"/>
        <v>15</v>
      </c>
      <c r="B27" s="19" t="s">
        <v>87</v>
      </c>
      <c r="C27" s="21"/>
      <c r="D27" s="22"/>
      <c r="E27" s="22"/>
    </row>
    <row r="28" spans="1:5" ht="15.75" customHeight="1" x14ac:dyDescent="0.25">
      <c r="A28" s="18">
        <f t="shared" si="0"/>
        <v>16</v>
      </c>
      <c r="B28" s="19" t="s">
        <v>89</v>
      </c>
      <c r="C28" s="21"/>
      <c r="D28" s="22"/>
      <c r="E28" s="22"/>
    </row>
    <row r="29" spans="1:5" ht="15.75" customHeight="1" x14ac:dyDescent="0.25">
      <c r="A29" s="18">
        <f t="shared" si="0"/>
        <v>17</v>
      </c>
      <c r="B29" s="19" t="s">
        <v>91</v>
      </c>
      <c r="C29" s="21"/>
      <c r="D29" s="22"/>
      <c r="E29" s="22"/>
    </row>
    <row r="30" spans="1:5" ht="15.75" customHeight="1" x14ac:dyDescent="0.25">
      <c r="A30" s="18">
        <f t="shared" si="0"/>
        <v>18</v>
      </c>
      <c r="B30" s="19" t="s">
        <v>92</v>
      </c>
      <c r="C30" s="21"/>
      <c r="D30" s="22"/>
      <c r="E30" s="22"/>
    </row>
    <row r="31" spans="1:5" ht="15.75" customHeight="1" x14ac:dyDescent="0.25">
      <c r="A31" s="18">
        <f t="shared" si="0"/>
        <v>19</v>
      </c>
      <c r="B31" s="19" t="s">
        <v>94</v>
      </c>
      <c r="C31" s="21"/>
      <c r="D31" s="22"/>
      <c r="E31" s="22"/>
    </row>
    <row r="32" spans="1:5" ht="15.75" customHeight="1" x14ac:dyDescent="0.25">
      <c r="A32" s="18">
        <f t="shared" si="0"/>
        <v>20</v>
      </c>
      <c r="B32" s="19" t="s">
        <v>97</v>
      </c>
      <c r="C32" s="21"/>
      <c r="D32" s="22"/>
      <c r="E32" s="22"/>
    </row>
    <row r="33" spans="1:5" ht="15.75" customHeight="1" x14ac:dyDescent="0.25">
      <c r="A33" s="18">
        <f t="shared" si="0"/>
        <v>21</v>
      </c>
      <c r="B33" s="19" t="s">
        <v>100</v>
      </c>
      <c r="C33" s="21"/>
      <c r="D33" s="22"/>
      <c r="E33" s="22"/>
    </row>
    <row r="34" spans="1:5" ht="15.75" customHeight="1" x14ac:dyDescent="0.25">
      <c r="A34" s="18">
        <f t="shared" si="0"/>
        <v>22</v>
      </c>
      <c r="B34" s="19" t="s">
        <v>103</v>
      </c>
      <c r="C34" s="21"/>
      <c r="D34" s="22"/>
      <c r="E34" s="22"/>
    </row>
    <row r="35" spans="1:5" ht="15.75" customHeight="1" x14ac:dyDescent="0.25">
      <c r="A35" s="18">
        <f t="shared" si="0"/>
        <v>23</v>
      </c>
      <c r="B35" s="19" t="s">
        <v>104</v>
      </c>
      <c r="C35" s="21"/>
      <c r="D35" s="22"/>
      <c r="E35" s="22"/>
    </row>
    <row r="36" spans="1:5" ht="15.75" customHeight="1" x14ac:dyDescent="0.25">
      <c r="A36" s="18">
        <f t="shared" si="0"/>
        <v>24</v>
      </c>
      <c r="B36" s="19" t="s">
        <v>105</v>
      </c>
      <c r="C36" s="21"/>
      <c r="D36" s="22"/>
      <c r="E36" s="22"/>
    </row>
    <row r="37" spans="1:5" ht="15.75" customHeight="1" x14ac:dyDescent="0.25">
      <c r="A37" s="18">
        <f t="shared" si="0"/>
        <v>25</v>
      </c>
      <c r="B37" s="19" t="s">
        <v>107</v>
      </c>
      <c r="C37" s="21"/>
      <c r="D37" s="22"/>
      <c r="E37" s="22"/>
    </row>
    <row r="38" spans="1:5" ht="15.75" customHeight="1" x14ac:dyDescent="0.25">
      <c r="A38" s="18">
        <f t="shared" si="0"/>
        <v>26</v>
      </c>
      <c r="B38" s="19" t="s">
        <v>110</v>
      </c>
      <c r="C38" s="21"/>
      <c r="D38" s="22"/>
      <c r="E38" s="22"/>
    </row>
    <row r="39" spans="1:5" ht="15.75" customHeight="1" x14ac:dyDescent="0.25">
      <c r="A39" s="18">
        <f t="shared" si="0"/>
        <v>27</v>
      </c>
      <c r="B39" s="19" t="s">
        <v>111</v>
      </c>
      <c r="C39" s="21"/>
      <c r="D39" s="22"/>
      <c r="E39" s="22"/>
    </row>
    <row r="40" spans="1:5" ht="15.75" customHeight="1" x14ac:dyDescent="0.25">
      <c r="A40" s="18">
        <f t="shared" si="0"/>
        <v>28</v>
      </c>
      <c r="B40" s="19" t="s">
        <v>114</v>
      </c>
      <c r="C40" s="21"/>
      <c r="D40" s="22"/>
      <c r="E40" s="22"/>
    </row>
    <row r="41" spans="1:5" ht="15.75" customHeight="1" x14ac:dyDescent="0.25">
      <c r="A41" s="18">
        <f t="shared" si="0"/>
        <v>29</v>
      </c>
      <c r="B41" s="19" t="s">
        <v>116</v>
      </c>
      <c r="C41" s="21"/>
      <c r="D41" s="22"/>
      <c r="E41" s="22"/>
    </row>
    <row r="42" spans="1:5" ht="15.75" customHeight="1" x14ac:dyDescent="0.25">
      <c r="A42" s="18">
        <f t="shared" si="0"/>
        <v>30</v>
      </c>
      <c r="B42" s="19" t="s">
        <v>118</v>
      </c>
      <c r="C42" s="21"/>
      <c r="D42" s="22"/>
      <c r="E42" s="22"/>
    </row>
    <row r="43" spans="1:5" ht="15.75" customHeight="1" x14ac:dyDescent="0.25">
      <c r="A43" s="18">
        <f t="shared" si="0"/>
        <v>31</v>
      </c>
      <c r="B43" s="19" t="s">
        <v>121</v>
      </c>
      <c r="C43" s="21"/>
      <c r="D43" s="22"/>
      <c r="E43" s="22"/>
    </row>
    <row r="44" spans="1:5" ht="15.75" customHeight="1" x14ac:dyDescent="0.25">
      <c r="A44" s="18">
        <f t="shared" si="0"/>
        <v>32</v>
      </c>
      <c r="B44" s="19" t="s">
        <v>123</v>
      </c>
      <c r="C44" s="21"/>
      <c r="D44" s="22"/>
      <c r="E44" s="22"/>
    </row>
    <row r="45" spans="1:5" ht="15.75" customHeight="1" x14ac:dyDescent="0.25">
      <c r="A45" s="18">
        <f t="shared" si="0"/>
        <v>33</v>
      </c>
      <c r="B45" s="19" t="s">
        <v>125</v>
      </c>
      <c r="C45" s="21"/>
      <c r="D45" s="22"/>
      <c r="E45" s="22"/>
    </row>
    <row r="46" spans="1:5" ht="15.75" customHeight="1" x14ac:dyDescent="0.25">
      <c r="A46" s="18">
        <f t="shared" si="0"/>
        <v>34</v>
      </c>
      <c r="B46" s="19" t="s">
        <v>127</v>
      </c>
      <c r="C46" s="21"/>
      <c r="D46" s="22"/>
      <c r="E46" s="22"/>
    </row>
    <row r="47" spans="1:5" ht="15.75" customHeight="1" x14ac:dyDescent="0.25">
      <c r="A47" s="18">
        <f t="shared" si="0"/>
        <v>35</v>
      </c>
      <c r="B47" s="19" t="s">
        <v>131</v>
      </c>
      <c r="C47" s="21"/>
      <c r="D47" s="22"/>
      <c r="E47" s="22"/>
    </row>
    <row r="48" spans="1:5" ht="15.75" customHeight="1" x14ac:dyDescent="0.25">
      <c r="A48" s="18">
        <f t="shared" si="0"/>
        <v>36</v>
      </c>
      <c r="B48" s="19" t="s">
        <v>133</v>
      </c>
      <c r="C48" s="21"/>
      <c r="D48" s="22"/>
      <c r="E48" s="22"/>
    </row>
    <row r="49" spans="1:5" ht="15.75" customHeight="1" x14ac:dyDescent="0.25">
      <c r="A49" s="18">
        <f t="shared" si="0"/>
        <v>37</v>
      </c>
      <c r="B49" s="19" t="s">
        <v>134</v>
      </c>
      <c r="C49" s="21"/>
      <c r="D49" s="22"/>
      <c r="E49" s="22"/>
    </row>
    <row r="50" spans="1:5" ht="15.75" customHeight="1" x14ac:dyDescent="0.25">
      <c r="A50" s="18">
        <f t="shared" si="0"/>
        <v>38</v>
      </c>
      <c r="B50" s="19" t="s">
        <v>136</v>
      </c>
      <c r="C50" s="21"/>
      <c r="D50" s="22"/>
      <c r="E50" s="22"/>
    </row>
    <row r="51" spans="1:5" ht="15.75" customHeight="1" x14ac:dyDescent="0.25">
      <c r="A51" s="18">
        <f t="shared" si="0"/>
        <v>39</v>
      </c>
      <c r="B51" s="19" t="s">
        <v>138</v>
      </c>
      <c r="C51" s="21"/>
      <c r="D51" s="22"/>
      <c r="E51" s="22"/>
    </row>
    <row r="52" spans="1:5" ht="15.75" customHeight="1" x14ac:dyDescent="0.25">
      <c r="A52" s="18">
        <f t="shared" si="0"/>
        <v>40</v>
      </c>
      <c r="B52" s="19" t="s">
        <v>140</v>
      </c>
      <c r="C52" s="21"/>
      <c r="D52" s="22"/>
      <c r="E52" s="22"/>
    </row>
    <row r="53" spans="1:5" ht="15.75" customHeight="1" x14ac:dyDescent="0.25">
      <c r="A53" s="18">
        <f t="shared" si="0"/>
        <v>41</v>
      </c>
      <c r="B53" s="19" t="s">
        <v>142</v>
      </c>
      <c r="C53" s="21"/>
      <c r="D53" s="22"/>
      <c r="E53" s="22"/>
    </row>
    <row r="54" spans="1:5" ht="15.75" customHeight="1" x14ac:dyDescent="0.25">
      <c r="A54" s="18">
        <f t="shared" si="0"/>
        <v>42</v>
      </c>
      <c r="B54" s="19" t="s">
        <v>144</v>
      </c>
      <c r="C54" s="21"/>
      <c r="D54" s="22"/>
      <c r="E54" s="22"/>
    </row>
    <row r="55" spans="1:5" ht="15.75" customHeight="1" x14ac:dyDescent="0.25">
      <c r="A55" s="18">
        <f t="shared" si="0"/>
        <v>43</v>
      </c>
      <c r="B55" s="19" t="s">
        <v>145</v>
      </c>
      <c r="C55" s="21"/>
      <c r="D55" s="22"/>
      <c r="E55" s="22"/>
    </row>
    <row r="56" spans="1:5" ht="15.75" customHeight="1" x14ac:dyDescent="0.25">
      <c r="A56" s="18">
        <f t="shared" si="0"/>
        <v>44</v>
      </c>
      <c r="B56" s="19" t="s">
        <v>146</v>
      </c>
      <c r="C56" s="21"/>
      <c r="D56" s="22"/>
      <c r="E56" s="22"/>
    </row>
    <row r="57" spans="1:5" ht="15.75" customHeight="1" x14ac:dyDescent="0.25">
      <c r="A57" s="18">
        <f t="shared" si="0"/>
        <v>45</v>
      </c>
      <c r="B57" s="19" t="s">
        <v>148</v>
      </c>
      <c r="C57" s="21"/>
      <c r="D57" s="22"/>
      <c r="E57" s="22"/>
    </row>
    <row r="58" spans="1:5" ht="15.75" customHeight="1" x14ac:dyDescent="0.25">
      <c r="A58" s="18">
        <f t="shared" si="0"/>
        <v>46</v>
      </c>
      <c r="B58" s="19" t="s">
        <v>151</v>
      </c>
      <c r="C58" s="21"/>
      <c r="D58" s="22"/>
      <c r="E58" s="22"/>
    </row>
    <row r="59" spans="1:5" ht="15.75" customHeight="1" x14ac:dyDescent="0.25">
      <c r="A59" s="18">
        <f t="shared" si="0"/>
        <v>47</v>
      </c>
      <c r="B59" s="19" t="s">
        <v>153</v>
      </c>
      <c r="C59" s="21"/>
      <c r="D59" s="22"/>
      <c r="E59" s="22"/>
    </row>
    <row r="60" spans="1:5" ht="15.75" customHeight="1" x14ac:dyDescent="0.25">
      <c r="A60" s="18">
        <f t="shared" si="0"/>
        <v>48</v>
      </c>
      <c r="B60" s="19" t="s">
        <v>156</v>
      </c>
      <c r="C60" s="21"/>
      <c r="D60" s="22"/>
      <c r="E60" s="22"/>
    </row>
    <row r="61" spans="1:5" ht="15.75" customHeight="1" x14ac:dyDescent="0.25">
      <c r="A61" s="82" t="s">
        <v>159</v>
      </c>
      <c r="B61" s="83"/>
      <c r="C61" s="83"/>
      <c r="D61" s="83"/>
      <c r="E61" s="37"/>
    </row>
    <row r="62" spans="1:5" ht="15.75" customHeight="1" x14ac:dyDescent="0.25">
      <c r="A62" s="18">
        <f>A60+1</f>
        <v>49</v>
      </c>
      <c r="B62" s="19" t="s">
        <v>164</v>
      </c>
      <c r="C62" s="21"/>
      <c r="D62" s="22"/>
      <c r="E62" s="22"/>
    </row>
    <row r="63" spans="1:5" ht="15.75" customHeight="1" x14ac:dyDescent="0.25">
      <c r="A63" s="18">
        <f t="shared" ref="A63:A71" si="1">A62+1</f>
        <v>50</v>
      </c>
      <c r="B63" s="19" t="s">
        <v>167</v>
      </c>
      <c r="C63" s="21"/>
      <c r="D63" s="22"/>
      <c r="E63" s="22"/>
    </row>
    <row r="64" spans="1:5" ht="15.75" customHeight="1" x14ac:dyDescent="0.25">
      <c r="A64" s="18">
        <f t="shared" si="1"/>
        <v>51</v>
      </c>
      <c r="B64" s="19" t="s">
        <v>169</v>
      </c>
      <c r="C64" s="21"/>
      <c r="D64" s="22"/>
      <c r="E64" s="22"/>
    </row>
    <row r="65" spans="1:5" ht="15.75" customHeight="1" x14ac:dyDescent="0.25">
      <c r="A65" s="18">
        <f t="shared" si="1"/>
        <v>52</v>
      </c>
      <c r="B65" s="19" t="s">
        <v>171</v>
      </c>
      <c r="C65" s="21"/>
      <c r="D65" s="22"/>
      <c r="E65" s="22"/>
    </row>
    <row r="66" spans="1:5" ht="15.75" customHeight="1" x14ac:dyDescent="0.25">
      <c r="A66" s="18">
        <f t="shared" si="1"/>
        <v>53</v>
      </c>
      <c r="B66" s="19" t="s">
        <v>173</v>
      </c>
      <c r="C66" s="21"/>
      <c r="D66" s="22"/>
      <c r="E66" s="22"/>
    </row>
    <row r="67" spans="1:5" ht="15.75" customHeight="1" x14ac:dyDescent="0.25">
      <c r="A67" s="18">
        <f t="shared" si="1"/>
        <v>54</v>
      </c>
      <c r="B67" s="19" t="s">
        <v>176</v>
      </c>
      <c r="C67" s="21"/>
      <c r="D67" s="22"/>
      <c r="E67" s="22"/>
    </row>
    <row r="68" spans="1:5" ht="162" customHeight="1" x14ac:dyDescent="0.25">
      <c r="A68" s="18">
        <f t="shared" si="1"/>
        <v>55</v>
      </c>
      <c r="B68" s="19" t="s">
        <v>178</v>
      </c>
      <c r="C68" s="21"/>
      <c r="D68" s="22"/>
      <c r="E68" s="22"/>
    </row>
    <row r="69" spans="1:5" ht="15.75" customHeight="1" x14ac:dyDescent="0.25">
      <c r="A69" s="18">
        <f t="shared" si="1"/>
        <v>56</v>
      </c>
      <c r="B69" s="19" t="s">
        <v>179</v>
      </c>
      <c r="C69" s="21"/>
      <c r="D69" s="22"/>
      <c r="E69" s="22"/>
    </row>
    <row r="70" spans="1:5" ht="15.75" customHeight="1" x14ac:dyDescent="0.25">
      <c r="A70" s="18">
        <f t="shared" si="1"/>
        <v>57</v>
      </c>
      <c r="B70" s="19" t="s">
        <v>181</v>
      </c>
      <c r="C70" s="21"/>
      <c r="D70" s="22"/>
      <c r="E70" s="22"/>
    </row>
    <row r="71" spans="1:5" ht="15.75" customHeight="1" x14ac:dyDescent="0.25">
      <c r="A71" s="18">
        <f t="shared" si="1"/>
        <v>58</v>
      </c>
      <c r="B71" s="19" t="s">
        <v>182</v>
      </c>
      <c r="C71" s="21"/>
      <c r="D71" s="22"/>
      <c r="E71" s="22"/>
    </row>
    <row r="72" spans="1:5" ht="15.75" customHeight="1" x14ac:dyDescent="0.25"/>
    <row r="73" spans="1:5" ht="15.75" customHeight="1" x14ac:dyDescent="0.25"/>
    <row r="74" spans="1:5" ht="15.75" customHeight="1" x14ac:dyDescent="0.25"/>
    <row r="75" spans="1:5" ht="15.75" customHeight="1" x14ac:dyDescent="0.25"/>
    <row r="76" spans="1:5" ht="15.75" customHeight="1" x14ac:dyDescent="0.25"/>
    <row r="77" spans="1:5" ht="15.75" customHeight="1" x14ac:dyDescent="0.25"/>
    <row r="78" spans="1:5" ht="15.75" customHeight="1" x14ac:dyDescent="0.25"/>
    <row r="79" spans="1:5" ht="15.75" customHeight="1" x14ac:dyDescent="0.25"/>
    <row r="80" spans="1:5"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61:D61"/>
    <mergeCell ref="A1:D1"/>
    <mergeCell ref="A2:D2"/>
    <mergeCell ref="A3:D3"/>
    <mergeCell ref="C4:D4"/>
    <mergeCell ref="C5:D5"/>
    <mergeCell ref="C6:D6"/>
    <mergeCell ref="C7:D7"/>
  </mergeCells>
  <dataValidations count="1">
    <dataValidation type="list" allowBlank="1" sqref="C13:C49 C51:C60 C62:C71" xr:uid="{00000000-0002-0000-0300-000000000000}">
      <formula1>"Yes,No"</formula1>
    </dataValidation>
  </dataValidations>
  <pageMargins left="0.75" right="0.75" top="1" bottom="1"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18" customHeight="1" x14ac:dyDescent="0.25">
      <c r="A1" s="84" t="s">
        <v>220</v>
      </c>
      <c r="B1" s="83"/>
      <c r="C1" s="83"/>
      <c r="D1" s="83"/>
      <c r="E1" s="3"/>
    </row>
    <row r="2" spans="1:5" ht="21.75" customHeight="1" x14ac:dyDescent="0.25">
      <c r="A2" s="85" t="s">
        <v>223</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62" si="0">A13+1</f>
        <v>2</v>
      </c>
      <c r="B14" s="19" t="s">
        <v>239</v>
      </c>
      <c r="C14" s="21"/>
      <c r="D14" s="22"/>
      <c r="E14" s="22"/>
    </row>
    <row r="15" spans="1:5" ht="14.25" customHeight="1" x14ac:dyDescent="0.25">
      <c r="A15" s="18">
        <f t="shared" si="0"/>
        <v>3</v>
      </c>
      <c r="B15" s="19" t="s">
        <v>40</v>
      </c>
      <c r="C15" s="21"/>
      <c r="D15" s="22"/>
      <c r="E15" s="22"/>
    </row>
    <row r="16" spans="1:5" ht="39" customHeight="1" x14ac:dyDescent="0.25">
      <c r="A16" s="18">
        <f t="shared" si="0"/>
        <v>4</v>
      </c>
      <c r="B16" s="19" t="s">
        <v>241</v>
      </c>
      <c r="C16" s="21"/>
      <c r="D16" s="22"/>
      <c r="E16" s="22"/>
    </row>
    <row r="17" spans="1:5" ht="14.25" customHeight="1" x14ac:dyDescent="0.25">
      <c r="A17" s="18">
        <f t="shared" si="0"/>
        <v>5</v>
      </c>
      <c r="B17" s="19" t="s">
        <v>242</v>
      </c>
      <c r="C17" s="21"/>
      <c r="D17" s="22"/>
      <c r="E17" s="22"/>
    </row>
    <row r="18" spans="1:5" ht="39" customHeight="1" x14ac:dyDescent="0.25">
      <c r="A18" s="18">
        <f t="shared" si="0"/>
        <v>6</v>
      </c>
      <c r="B18" s="19" t="s">
        <v>56</v>
      </c>
      <c r="C18" s="21"/>
      <c r="D18" s="22"/>
      <c r="E18" s="22"/>
    </row>
    <row r="19" spans="1:5" ht="26.25" customHeight="1" x14ac:dyDescent="0.25">
      <c r="A19" s="18">
        <f t="shared" si="0"/>
        <v>7</v>
      </c>
      <c r="B19" s="19" t="s">
        <v>69</v>
      </c>
      <c r="C19" s="21"/>
      <c r="D19" s="22"/>
      <c r="E19" s="22"/>
    </row>
    <row r="20" spans="1:5" ht="14.25" customHeight="1" x14ac:dyDescent="0.25">
      <c r="A20" s="18">
        <f t="shared" si="0"/>
        <v>8</v>
      </c>
      <c r="B20" s="19" t="s">
        <v>247</v>
      </c>
      <c r="C20" s="21"/>
      <c r="D20" s="22"/>
      <c r="E20" s="22"/>
    </row>
    <row r="21" spans="1:5" ht="66" customHeight="1" x14ac:dyDescent="0.25">
      <c r="A21" s="18">
        <f t="shared" si="0"/>
        <v>9</v>
      </c>
      <c r="B21" s="19" t="s">
        <v>75</v>
      </c>
      <c r="C21" s="21"/>
      <c r="D21" s="22"/>
      <c r="E21" s="22"/>
    </row>
    <row r="22" spans="1:5" ht="14.25" customHeight="1" x14ac:dyDescent="0.25">
      <c r="A22" s="18">
        <f t="shared" si="0"/>
        <v>10</v>
      </c>
      <c r="B22" s="19" t="s">
        <v>77</v>
      </c>
      <c r="C22" s="21"/>
      <c r="D22" s="22"/>
      <c r="E22" s="22"/>
    </row>
    <row r="23" spans="1:5" ht="14.25" customHeight="1" x14ac:dyDescent="0.25">
      <c r="A23" s="18">
        <f t="shared" si="0"/>
        <v>11</v>
      </c>
      <c r="B23" s="19" t="s">
        <v>80</v>
      </c>
      <c r="C23" s="21"/>
      <c r="D23" s="22"/>
      <c r="E23" s="22"/>
    </row>
    <row r="24" spans="1:5" ht="14.25" customHeight="1" x14ac:dyDescent="0.25">
      <c r="A24" s="18">
        <f t="shared" si="0"/>
        <v>12</v>
      </c>
      <c r="B24" s="19" t="s">
        <v>83</v>
      </c>
      <c r="C24" s="21"/>
      <c r="D24" s="22"/>
      <c r="E24" s="22"/>
    </row>
    <row r="25" spans="1:5" ht="14.25" customHeight="1" x14ac:dyDescent="0.25">
      <c r="A25" s="18">
        <f t="shared" si="0"/>
        <v>13</v>
      </c>
      <c r="B25" s="19" t="s">
        <v>85</v>
      </c>
      <c r="C25" s="21"/>
      <c r="D25" s="22"/>
      <c r="E25" s="22"/>
    </row>
    <row r="26" spans="1:5" ht="14.25" customHeight="1" x14ac:dyDescent="0.25">
      <c r="A26" s="18">
        <f t="shared" si="0"/>
        <v>14</v>
      </c>
      <c r="B26" s="19" t="s">
        <v>87</v>
      </c>
      <c r="C26" s="21"/>
      <c r="D26" s="22"/>
      <c r="E26" s="22"/>
    </row>
    <row r="27" spans="1:5" ht="14.25" customHeight="1" x14ac:dyDescent="0.25">
      <c r="A27" s="18">
        <f t="shared" si="0"/>
        <v>15</v>
      </c>
      <c r="B27" s="19" t="s">
        <v>254</v>
      </c>
      <c r="C27" s="21"/>
      <c r="D27" s="22"/>
      <c r="E27" s="22"/>
    </row>
    <row r="28" spans="1:5" ht="14.25" customHeight="1" x14ac:dyDescent="0.25">
      <c r="A28" s="18">
        <f t="shared" si="0"/>
        <v>16</v>
      </c>
      <c r="B28" s="19" t="s">
        <v>257</v>
      </c>
      <c r="C28" s="21"/>
      <c r="D28" s="22"/>
      <c r="E28" s="22"/>
    </row>
    <row r="29" spans="1:5" ht="39" customHeight="1" x14ac:dyDescent="0.25">
      <c r="A29" s="18">
        <f t="shared" si="0"/>
        <v>17</v>
      </c>
      <c r="B29" s="19" t="s">
        <v>91</v>
      </c>
      <c r="C29" s="21"/>
      <c r="D29" s="22"/>
      <c r="E29" s="22"/>
    </row>
    <row r="30" spans="1:5" ht="14.25" customHeight="1" x14ac:dyDescent="0.25">
      <c r="A30" s="18">
        <f t="shared" si="0"/>
        <v>18</v>
      </c>
      <c r="B30" s="19" t="s">
        <v>92</v>
      </c>
      <c r="C30" s="21"/>
      <c r="D30" s="22"/>
      <c r="E30" s="22"/>
    </row>
    <row r="31" spans="1:5" ht="14.25" customHeight="1" x14ac:dyDescent="0.25">
      <c r="A31" s="18">
        <f t="shared" si="0"/>
        <v>19</v>
      </c>
      <c r="B31" s="19" t="s">
        <v>261</v>
      </c>
      <c r="C31" s="21"/>
      <c r="D31" s="22"/>
      <c r="E31" s="22"/>
    </row>
    <row r="32" spans="1:5" ht="66" customHeight="1" x14ac:dyDescent="0.25">
      <c r="A32" s="18">
        <f t="shared" si="0"/>
        <v>20</v>
      </c>
      <c r="B32" s="19" t="s">
        <v>263</v>
      </c>
      <c r="C32" s="21"/>
      <c r="D32" s="22"/>
      <c r="E32" s="22"/>
    </row>
    <row r="33" spans="1:5" ht="26.25" customHeight="1" x14ac:dyDescent="0.25">
      <c r="A33" s="18">
        <f t="shared" si="0"/>
        <v>21</v>
      </c>
      <c r="B33" s="19" t="s">
        <v>265</v>
      </c>
      <c r="C33" s="21"/>
      <c r="D33" s="22"/>
      <c r="E33" s="22"/>
    </row>
    <row r="34" spans="1:5" ht="14.25" customHeight="1" x14ac:dyDescent="0.25">
      <c r="A34" s="18">
        <f t="shared" si="0"/>
        <v>22</v>
      </c>
      <c r="B34" s="19" t="s">
        <v>267</v>
      </c>
      <c r="C34" s="21"/>
      <c r="D34" s="22"/>
      <c r="E34" s="22"/>
    </row>
    <row r="35" spans="1:5" ht="14.25" customHeight="1" x14ac:dyDescent="0.25">
      <c r="A35" s="18">
        <f t="shared" si="0"/>
        <v>23</v>
      </c>
      <c r="B35" s="19" t="s">
        <v>270</v>
      </c>
      <c r="C35" s="21"/>
      <c r="D35" s="22"/>
      <c r="E35" s="22"/>
    </row>
    <row r="36" spans="1:5" ht="14.25" customHeight="1" x14ac:dyDescent="0.25">
      <c r="A36" s="18">
        <f t="shared" si="0"/>
        <v>24</v>
      </c>
      <c r="B36" s="19" t="s">
        <v>104</v>
      </c>
      <c r="C36" s="21"/>
      <c r="D36" s="22"/>
      <c r="E36" s="22"/>
    </row>
    <row r="37" spans="1:5" ht="14.25" customHeight="1" x14ac:dyDescent="0.25">
      <c r="A37" s="18">
        <f t="shared" si="0"/>
        <v>25</v>
      </c>
      <c r="B37" s="19" t="s">
        <v>105</v>
      </c>
      <c r="C37" s="21"/>
      <c r="D37" s="22"/>
      <c r="E37" s="22"/>
    </row>
    <row r="38" spans="1:5" ht="14.25" customHeight="1" x14ac:dyDescent="0.25">
      <c r="A38" s="18">
        <f t="shared" si="0"/>
        <v>26</v>
      </c>
      <c r="B38" s="19" t="s">
        <v>107</v>
      </c>
      <c r="C38" s="21"/>
      <c r="D38" s="22"/>
      <c r="E38" s="22"/>
    </row>
    <row r="39" spans="1:5" ht="14.25" customHeight="1" x14ac:dyDescent="0.25">
      <c r="A39" s="18">
        <f t="shared" si="0"/>
        <v>27</v>
      </c>
      <c r="B39" s="19" t="s">
        <v>275</v>
      </c>
      <c r="C39" s="21"/>
      <c r="D39" s="22"/>
      <c r="E39" s="22"/>
    </row>
    <row r="40" spans="1:5" ht="14.25" customHeight="1" x14ac:dyDescent="0.25">
      <c r="A40" s="18">
        <f t="shared" si="0"/>
        <v>28</v>
      </c>
      <c r="B40" s="19" t="s">
        <v>111</v>
      </c>
      <c r="C40" s="21"/>
      <c r="D40" s="22"/>
      <c r="E40" s="22"/>
    </row>
    <row r="41" spans="1:5" ht="14.25" customHeight="1" x14ac:dyDescent="0.25">
      <c r="A41" s="18">
        <f t="shared" si="0"/>
        <v>29</v>
      </c>
      <c r="B41" s="19" t="s">
        <v>278</v>
      </c>
      <c r="C41" s="21"/>
      <c r="D41" s="22"/>
      <c r="E41" s="22"/>
    </row>
    <row r="42" spans="1:5" ht="14.25" customHeight="1" x14ac:dyDescent="0.25">
      <c r="A42" s="18">
        <f t="shared" si="0"/>
        <v>30</v>
      </c>
      <c r="B42" s="19" t="s">
        <v>114</v>
      </c>
      <c r="C42" s="21"/>
      <c r="D42" s="22"/>
      <c r="E42" s="22"/>
    </row>
    <row r="43" spans="1:5" ht="14.25" customHeight="1" x14ac:dyDescent="0.25">
      <c r="A43" s="18">
        <f t="shared" si="0"/>
        <v>31</v>
      </c>
      <c r="B43" s="19" t="s">
        <v>116</v>
      </c>
      <c r="C43" s="21"/>
      <c r="D43" s="22"/>
      <c r="E43" s="22"/>
    </row>
    <row r="44" spans="1:5" ht="92.25" customHeight="1" x14ac:dyDescent="0.25">
      <c r="A44" s="18">
        <f t="shared" si="0"/>
        <v>32</v>
      </c>
      <c r="B44" s="19" t="s">
        <v>118</v>
      </c>
      <c r="C44" s="21"/>
      <c r="D44" s="22"/>
      <c r="E44" s="22"/>
    </row>
    <row r="45" spans="1:5" ht="26.25" customHeight="1" x14ac:dyDescent="0.25">
      <c r="A45" s="18">
        <f t="shared" si="0"/>
        <v>33</v>
      </c>
      <c r="B45" s="19" t="s">
        <v>121</v>
      </c>
      <c r="C45" s="21"/>
      <c r="D45" s="22"/>
      <c r="E45" s="22"/>
    </row>
    <row r="46" spans="1:5" ht="26.25" customHeight="1" x14ac:dyDescent="0.25">
      <c r="A46" s="18">
        <f t="shared" si="0"/>
        <v>34</v>
      </c>
      <c r="B46" s="19" t="s">
        <v>123</v>
      </c>
      <c r="C46" s="21"/>
      <c r="D46" s="22"/>
      <c r="E46" s="22"/>
    </row>
    <row r="47" spans="1:5" ht="39" customHeight="1" x14ac:dyDescent="0.25">
      <c r="A47" s="18">
        <f t="shared" si="0"/>
        <v>35</v>
      </c>
      <c r="B47" s="19" t="s">
        <v>125</v>
      </c>
      <c r="C47" s="21"/>
      <c r="D47" s="22"/>
      <c r="E47" s="22"/>
    </row>
    <row r="48" spans="1:5" ht="14.25" customHeight="1" x14ac:dyDescent="0.25">
      <c r="A48" s="18">
        <f t="shared" si="0"/>
        <v>36</v>
      </c>
      <c r="B48" s="19" t="s">
        <v>127</v>
      </c>
      <c r="C48" s="21"/>
      <c r="D48" s="22"/>
      <c r="E48" s="22"/>
    </row>
    <row r="49" spans="1:5" ht="14.25" customHeight="1" x14ac:dyDescent="0.25">
      <c r="A49" s="18">
        <f t="shared" si="0"/>
        <v>37</v>
      </c>
      <c r="B49" s="19" t="s">
        <v>131</v>
      </c>
      <c r="C49" s="21"/>
      <c r="D49" s="22"/>
      <c r="E49" s="22"/>
    </row>
    <row r="50" spans="1:5" ht="14.25" customHeight="1" x14ac:dyDescent="0.25">
      <c r="A50" s="18">
        <f t="shared" si="0"/>
        <v>38</v>
      </c>
      <c r="B50" s="19" t="s">
        <v>133</v>
      </c>
      <c r="C50" s="21"/>
      <c r="D50" s="22"/>
      <c r="E50" s="22"/>
    </row>
    <row r="51" spans="1:5" ht="14.25" customHeight="1" x14ac:dyDescent="0.25">
      <c r="A51" s="18">
        <f t="shared" si="0"/>
        <v>39</v>
      </c>
      <c r="B51" s="19" t="s">
        <v>134</v>
      </c>
      <c r="C51" s="21"/>
      <c r="D51" s="22"/>
      <c r="E51" s="22"/>
    </row>
    <row r="52" spans="1:5" ht="15.75" customHeight="1" x14ac:dyDescent="0.25">
      <c r="A52" s="18">
        <f t="shared" si="0"/>
        <v>40</v>
      </c>
      <c r="B52" s="19" t="s">
        <v>136</v>
      </c>
      <c r="C52" s="21"/>
      <c r="D52" s="22"/>
      <c r="E52" s="22"/>
    </row>
    <row r="53" spans="1:5" ht="14.25" customHeight="1" x14ac:dyDescent="0.25">
      <c r="A53" s="18">
        <f t="shared" si="0"/>
        <v>41</v>
      </c>
      <c r="B53" s="19" t="s">
        <v>138</v>
      </c>
      <c r="C53" s="21"/>
      <c r="D53" s="22"/>
      <c r="E53" s="22"/>
    </row>
    <row r="54" spans="1:5" ht="26.25" customHeight="1" x14ac:dyDescent="0.25">
      <c r="A54" s="18">
        <f t="shared" si="0"/>
        <v>42</v>
      </c>
      <c r="B54" s="19" t="s">
        <v>140</v>
      </c>
      <c r="C54" s="21"/>
      <c r="D54" s="22"/>
      <c r="E54" s="22"/>
    </row>
    <row r="55" spans="1:5" ht="39" customHeight="1" x14ac:dyDescent="0.25">
      <c r="A55" s="18">
        <f t="shared" si="0"/>
        <v>43</v>
      </c>
      <c r="B55" s="19" t="s">
        <v>142</v>
      </c>
      <c r="C55" s="21"/>
      <c r="D55" s="22"/>
      <c r="E55" s="22"/>
    </row>
    <row r="56" spans="1:5" ht="39" customHeight="1" x14ac:dyDescent="0.25">
      <c r="A56" s="18">
        <f t="shared" si="0"/>
        <v>44</v>
      </c>
      <c r="B56" s="19" t="s">
        <v>144</v>
      </c>
      <c r="C56" s="21"/>
      <c r="D56" s="22"/>
      <c r="E56" s="22"/>
    </row>
    <row r="57" spans="1:5" ht="14.25" customHeight="1" x14ac:dyDescent="0.25">
      <c r="A57" s="18">
        <f t="shared" si="0"/>
        <v>45</v>
      </c>
      <c r="B57" s="19" t="s">
        <v>145</v>
      </c>
      <c r="C57" s="21"/>
      <c r="D57" s="22"/>
      <c r="E57" s="22"/>
    </row>
    <row r="58" spans="1:5" ht="26.25" customHeight="1" x14ac:dyDescent="0.25">
      <c r="A58" s="18">
        <f t="shared" si="0"/>
        <v>46</v>
      </c>
      <c r="B58" s="19" t="s">
        <v>146</v>
      </c>
      <c r="C58" s="21"/>
      <c r="D58" s="22"/>
      <c r="E58" s="22"/>
    </row>
    <row r="59" spans="1:5" ht="26.25" customHeight="1" x14ac:dyDescent="0.25">
      <c r="A59" s="18">
        <f t="shared" si="0"/>
        <v>47</v>
      </c>
      <c r="B59" s="19" t="s">
        <v>148</v>
      </c>
      <c r="C59" s="21"/>
      <c r="D59" s="22"/>
      <c r="E59" s="22"/>
    </row>
    <row r="60" spans="1:5" ht="15.75" customHeight="1" x14ac:dyDescent="0.25">
      <c r="A60" s="18">
        <f t="shared" si="0"/>
        <v>48</v>
      </c>
      <c r="B60" s="19" t="s">
        <v>151</v>
      </c>
      <c r="C60" s="21"/>
      <c r="D60" s="22"/>
      <c r="E60" s="22"/>
    </row>
    <row r="61" spans="1:5" ht="15.75" customHeight="1" x14ac:dyDescent="0.25">
      <c r="A61" s="18">
        <f t="shared" si="0"/>
        <v>49</v>
      </c>
      <c r="B61" s="19" t="s">
        <v>153</v>
      </c>
      <c r="C61" s="21"/>
      <c r="D61" s="22"/>
      <c r="E61" s="22"/>
    </row>
    <row r="62" spans="1:5" ht="15.75" customHeight="1" x14ac:dyDescent="0.25">
      <c r="A62" s="18">
        <f t="shared" si="0"/>
        <v>50</v>
      </c>
      <c r="B62" s="19" t="s">
        <v>156</v>
      </c>
      <c r="C62" s="21"/>
      <c r="D62" s="22"/>
      <c r="E62" s="22"/>
    </row>
    <row r="63" spans="1:5" ht="14.25" customHeight="1" x14ac:dyDescent="0.25">
      <c r="A63" s="82" t="s">
        <v>159</v>
      </c>
      <c r="B63" s="83"/>
      <c r="C63" s="83"/>
      <c r="D63" s="83"/>
      <c r="E63" s="37"/>
    </row>
    <row r="64" spans="1:5" ht="14.25" customHeight="1" x14ac:dyDescent="0.25">
      <c r="A64" s="18">
        <f>A62+1</f>
        <v>51</v>
      </c>
      <c r="B64" s="19" t="s">
        <v>164</v>
      </c>
      <c r="C64" s="21"/>
      <c r="D64" s="22"/>
      <c r="E64" s="22"/>
    </row>
    <row r="65" spans="1:5" ht="14.25" customHeight="1" x14ac:dyDescent="0.25">
      <c r="A65" s="18">
        <f t="shared" ref="A65:A72" si="1">A64+1</f>
        <v>52</v>
      </c>
      <c r="B65" s="19" t="s">
        <v>169</v>
      </c>
      <c r="C65" s="21"/>
      <c r="D65" s="22"/>
      <c r="E65" s="22"/>
    </row>
    <row r="66" spans="1:5" ht="14.25" customHeight="1" x14ac:dyDescent="0.25">
      <c r="A66" s="18">
        <f t="shared" si="1"/>
        <v>53</v>
      </c>
      <c r="B66" s="19" t="s">
        <v>171</v>
      </c>
      <c r="C66" s="21"/>
      <c r="D66" s="22"/>
      <c r="E66" s="22"/>
    </row>
    <row r="67" spans="1:5" ht="14.25" customHeight="1" x14ac:dyDescent="0.25">
      <c r="A67" s="18">
        <f t="shared" si="1"/>
        <v>54</v>
      </c>
      <c r="B67" s="19" t="s">
        <v>173</v>
      </c>
      <c r="C67" s="21"/>
      <c r="D67" s="22"/>
      <c r="E67" s="22"/>
    </row>
    <row r="68" spans="1:5" ht="14.25" customHeight="1" x14ac:dyDescent="0.25">
      <c r="A68" s="18">
        <f t="shared" si="1"/>
        <v>55</v>
      </c>
      <c r="B68" s="19" t="s">
        <v>176</v>
      </c>
      <c r="C68" s="21"/>
      <c r="D68" s="22"/>
      <c r="E68" s="22"/>
    </row>
    <row r="69" spans="1:5" ht="15.75" customHeight="1" x14ac:dyDescent="0.25">
      <c r="A69" s="18">
        <f t="shared" si="1"/>
        <v>56</v>
      </c>
      <c r="B69" s="19" t="s">
        <v>178</v>
      </c>
      <c r="C69" s="21"/>
      <c r="D69" s="22"/>
      <c r="E69" s="22"/>
    </row>
    <row r="70" spans="1:5" ht="14.25" customHeight="1" x14ac:dyDescent="0.25">
      <c r="A70" s="18">
        <f t="shared" si="1"/>
        <v>57</v>
      </c>
      <c r="B70" s="19" t="s">
        <v>179</v>
      </c>
      <c r="C70" s="21"/>
      <c r="D70" s="22"/>
      <c r="E70" s="22"/>
    </row>
    <row r="71" spans="1:5" ht="14.25" customHeight="1" x14ac:dyDescent="0.25">
      <c r="A71" s="18">
        <f t="shared" si="1"/>
        <v>58</v>
      </c>
      <c r="B71" s="19" t="s">
        <v>181</v>
      </c>
      <c r="C71" s="21"/>
      <c r="D71" s="22"/>
      <c r="E71" s="22"/>
    </row>
    <row r="72" spans="1:5" ht="14.25" customHeight="1" x14ac:dyDescent="0.25">
      <c r="A72" s="18">
        <f t="shared" si="1"/>
        <v>59</v>
      </c>
      <c r="B72" s="19" t="s">
        <v>182</v>
      </c>
      <c r="C72" s="21"/>
      <c r="D72" s="22"/>
      <c r="E72" s="22"/>
    </row>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63:D63"/>
    <mergeCell ref="A1:D1"/>
    <mergeCell ref="A2:D2"/>
    <mergeCell ref="A3:D3"/>
    <mergeCell ref="C4:D4"/>
    <mergeCell ref="C5:D5"/>
    <mergeCell ref="C6:D6"/>
    <mergeCell ref="C7:D7"/>
  </mergeCells>
  <dataValidations count="1">
    <dataValidation type="list" allowBlank="1" sqref="C13:C51 C53:C62 C64:C72" xr:uid="{00000000-0002-0000-0400-000000000000}">
      <formula1>"Yes,No"</formula1>
    </dataValidation>
  </dataValidations>
  <pageMargins left="0.75" right="0.75" top="1" bottom="1"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227</v>
      </c>
      <c r="B1" s="83"/>
      <c r="C1" s="83"/>
      <c r="D1" s="83"/>
      <c r="E1" s="3"/>
    </row>
    <row r="2" spans="1:5" ht="21.75" customHeight="1" x14ac:dyDescent="0.25">
      <c r="A2" s="85" t="s">
        <v>231</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62" si="0">A13+1</f>
        <v>2</v>
      </c>
      <c r="B14" s="19" t="s">
        <v>250</v>
      </c>
      <c r="C14" s="21"/>
      <c r="D14" s="22"/>
      <c r="E14" s="22"/>
    </row>
    <row r="15" spans="1:5" ht="14.25" customHeight="1" x14ac:dyDescent="0.25">
      <c r="A15" s="18">
        <f t="shared" si="0"/>
        <v>3</v>
      </c>
      <c r="B15" s="19" t="s">
        <v>252</v>
      </c>
      <c r="C15" s="21"/>
      <c r="D15" s="22"/>
      <c r="E15" s="22"/>
    </row>
    <row r="16" spans="1:5" ht="14.25" customHeight="1" x14ac:dyDescent="0.25">
      <c r="A16" s="18">
        <f t="shared" si="0"/>
        <v>4</v>
      </c>
      <c r="B16" s="19" t="s">
        <v>255</v>
      </c>
      <c r="C16" s="21"/>
      <c r="D16" s="22"/>
      <c r="E16" s="22"/>
    </row>
    <row r="17" spans="1:5" ht="39" customHeight="1" x14ac:dyDescent="0.25">
      <c r="A17" s="18">
        <f t="shared" si="0"/>
        <v>5</v>
      </c>
      <c r="B17" s="19" t="s">
        <v>258</v>
      </c>
      <c r="C17" s="21"/>
      <c r="D17" s="22"/>
      <c r="E17" s="22"/>
    </row>
    <row r="18" spans="1:5" ht="14.25" customHeight="1" x14ac:dyDescent="0.25">
      <c r="A18" s="18">
        <f t="shared" si="0"/>
        <v>6</v>
      </c>
      <c r="B18" s="19" t="s">
        <v>259</v>
      </c>
      <c r="C18" s="21"/>
      <c r="D18" s="22"/>
      <c r="E18" s="22"/>
    </row>
    <row r="19" spans="1:5" ht="39" customHeight="1" x14ac:dyDescent="0.25">
      <c r="A19" s="18">
        <f t="shared" si="0"/>
        <v>7</v>
      </c>
      <c r="B19" s="19" t="s">
        <v>262</v>
      </c>
      <c r="C19" s="21"/>
      <c r="D19" s="22"/>
      <c r="E19" s="22"/>
    </row>
    <row r="20" spans="1:5" ht="14.25" customHeight="1" x14ac:dyDescent="0.25">
      <c r="A20" s="18">
        <f t="shared" si="0"/>
        <v>8</v>
      </c>
      <c r="B20" s="19" t="s">
        <v>264</v>
      </c>
      <c r="C20" s="21"/>
      <c r="D20" s="22"/>
      <c r="E20" s="22"/>
    </row>
    <row r="21" spans="1:5" ht="26.25" customHeight="1" x14ac:dyDescent="0.25">
      <c r="A21" s="18">
        <f t="shared" si="0"/>
        <v>9</v>
      </c>
      <c r="B21" s="19" t="s">
        <v>69</v>
      </c>
      <c r="C21" s="21"/>
      <c r="D21" s="22"/>
      <c r="E21" s="22"/>
    </row>
    <row r="22" spans="1:5" ht="14.25" customHeight="1" x14ac:dyDescent="0.25">
      <c r="A22" s="18">
        <f t="shared" si="0"/>
        <v>10</v>
      </c>
      <c r="B22" s="19" t="s">
        <v>271</v>
      </c>
      <c r="C22" s="21"/>
      <c r="D22" s="22"/>
      <c r="E22" s="22"/>
    </row>
    <row r="23" spans="1:5" ht="66" customHeight="1" x14ac:dyDescent="0.25">
      <c r="A23" s="18">
        <f t="shared" si="0"/>
        <v>11</v>
      </c>
      <c r="B23" s="19" t="s">
        <v>75</v>
      </c>
      <c r="C23" s="21"/>
      <c r="D23" s="22"/>
      <c r="E23" s="22"/>
    </row>
    <row r="24" spans="1:5" ht="14.25" customHeight="1" x14ac:dyDescent="0.25">
      <c r="A24" s="18">
        <f t="shared" si="0"/>
        <v>12</v>
      </c>
      <c r="B24" s="19" t="s">
        <v>77</v>
      </c>
      <c r="C24" s="21"/>
      <c r="D24" s="22"/>
      <c r="E24" s="22"/>
    </row>
    <row r="25" spans="1:5" ht="14.25" customHeight="1" x14ac:dyDescent="0.25">
      <c r="A25" s="18">
        <f t="shared" si="0"/>
        <v>13</v>
      </c>
      <c r="B25" s="19" t="s">
        <v>80</v>
      </c>
      <c r="C25" s="21"/>
      <c r="D25" s="22"/>
      <c r="E25" s="22"/>
    </row>
    <row r="26" spans="1:5" ht="14.25" customHeight="1" x14ac:dyDescent="0.25">
      <c r="A26" s="18">
        <f t="shared" si="0"/>
        <v>14</v>
      </c>
      <c r="B26" s="19" t="s">
        <v>83</v>
      </c>
      <c r="C26" s="21"/>
      <c r="D26" s="22"/>
      <c r="E26" s="22"/>
    </row>
    <row r="27" spans="1:5" ht="14.25" customHeight="1" x14ac:dyDescent="0.25">
      <c r="A27" s="18">
        <f t="shared" si="0"/>
        <v>15</v>
      </c>
      <c r="B27" s="19" t="s">
        <v>277</v>
      </c>
      <c r="C27" s="21"/>
      <c r="D27" s="22"/>
      <c r="E27" s="22"/>
    </row>
    <row r="28" spans="1:5" ht="14.25" customHeight="1" x14ac:dyDescent="0.25">
      <c r="A28" s="18">
        <f t="shared" si="0"/>
        <v>16</v>
      </c>
      <c r="B28" s="19" t="s">
        <v>282</v>
      </c>
      <c r="C28" s="21"/>
      <c r="D28" s="22"/>
      <c r="E28" s="22"/>
    </row>
    <row r="29" spans="1:5" ht="52.5" customHeight="1" x14ac:dyDescent="0.25">
      <c r="A29" s="18">
        <f t="shared" si="0"/>
        <v>17</v>
      </c>
      <c r="B29" s="19" t="s">
        <v>284</v>
      </c>
      <c r="C29" s="21"/>
      <c r="D29" s="22"/>
      <c r="E29" s="22"/>
    </row>
    <row r="30" spans="1:5" ht="26.25" customHeight="1" x14ac:dyDescent="0.25">
      <c r="A30" s="18">
        <f t="shared" si="0"/>
        <v>18</v>
      </c>
      <c r="B30" s="19" t="s">
        <v>291</v>
      </c>
      <c r="C30" s="21"/>
      <c r="D30" s="22"/>
      <c r="E30" s="22"/>
    </row>
    <row r="31" spans="1:5" ht="14.25" customHeight="1" x14ac:dyDescent="0.25">
      <c r="A31" s="18">
        <f t="shared" si="0"/>
        <v>19</v>
      </c>
      <c r="B31" s="19" t="s">
        <v>293</v>
      </c>
      <c r="C31" s="21"/>
      <c r="D31" s="22"/>
      <c r="E31" s="22"/>
    </row>
    <row r="32" spans="1:5" ht="14.25" customHeight="1" x14ac:dyDescent="0.25">
      <c r="A32" s="18">
        <f t="shared" si="0"/>
        <v>20</v>
      </c>
      <c r="B32" s="19" t="s">
        <v>295</v>
      </c>
      <c r="C32" s="21"/>
      <c r="D32" s="22"/>
      <c r="E32" s="22"/>
    </row>
    <row r="33" spans="1:5" ht="14.25" customHeight="1" x14ac:dyDescent="0.25">
      <c r="A33" s="18">
        <f t="shared" si="0"/>
        <v>21</v>
      </c>
      <c r="B33" s="19" t="s">
        <v>297</v>
      </c>
      <c r="C33" s="21"/>
      <c r="D33" s="22"/>
      <c r="E33" s="22"/>
    </row>
    <row r="34" spans="1:5" ht="26.25" customHeight="1" x14ac:dyDescent="0.25">
      <c r="A34" s="18">
        <f t="shared" si="0"/>
        <v>22</v>
      </c>
      <c r="B34" s="19" t="s">
        <v>299</v>
      </c>
      <c r="C34" s="21"/>
      <c r="D34" s="22"/>
      <c r="E34" s="22"/>
    </row>
    <row r="35" spans="1:5" ht="14.25" customHeight="1" x14ac:dyDescent="0.25">
      <c r="A35" s="18">
        <f t="shared" si="0"/>
        <v>23</v>
      </c>
      <c r="B35" s="19" t="s">
        <v>105</v>
      </c>
      <c r="C35" s="21"/>
      <c r="D35" s="22"/>
      <c r="E35" s="22"/>
    </row>
    <row r="36" spans="1:5" ht="14.25" customHeight="1" x14ac:dyDescent="0.25">
      <c r="A36" s="18">
        <f t="shared" si="0"/>
        <v>24</v>
      </c>
      <c r="B36" s="19" t="s">
        <v>301</v>
      </c>
      <c r="C36" s="21"/>
      <c r="D36" s="22"/>
      <c r="E36" s="22"/>
    </row>
    <row r="37" spans="1:5" ht="14.25" customHeight="1" x14ac:dyDescent="0.25">
      <c r="A37" s="18">
        <f t="shared" si="0"/>
        <v>25</v>
      </c>
      <c r="B37" s="19" t="s">
        <v>302</v>
      </c>
      <c r="C37" s="21"/>
      <c r="D37" s="22"/>
      <c r="E37" s="22"/>
    </row>
    <row r="38" spans="1:5" ht="92.25" customHeight="1" x14ac:dyDescent="0.25">
      <c r="A38" s="18">
        <f t="shared" si="0"/>
        <v>26</v>
      </c>
      <c r="B38" s="19" t="s">
        <v>118</v>
      </c>
      <c r="C38" s="21"/>
      <c r="D38" s="22"/>
      <c r="E38" s="22"/>
    </row>
    <row r="39" spans="1:5" ht="26.25" customHeight="1" x14ac:dyDescent="0.25">
      <c r="A39" s="18">
        <f t="shared" si="0"/>
        <v>27</v>
      </c>
      <c r="B39" s="19" t="s">
        <v>121</v>
      </c>
      <c r="C39" s="21"/>
      <c r="D39" s="22"/>
      <c r="E39" s="22"/>
    </row>
    <row r="40" spans="1:5" ht="26.25" customHeight="1" x14ac:dyDescent="0.25">
      <c r="A40" s="18">
        <f t="shared" si="0"/>
        <v>28</v>
      </c>
      <c r="B40" s="19" t="s">
        <v>123</v>
      </c>
      <c r="C40" s="21"/>
      <c r="D40" s="22"/>
      <c r="E40" s="22"/>
    </row>
    <row r="41" spans="1:5" ht="39" customHeight="1" x14ac:dyDescent="0.25">
      <c r="A41" s="18">
        <f t="shared" si="0"/>
        <v>29</v>
      </c>
      <c r="B41" s="19" t="s">
        <v>125</v>
      </c>
      <c r="C41" s="21"/>
      <c r="D41" s="22"/>
      <c r="E41" s="22"/>
    </row>
    <row r="42" spans="1:5" ht="14.25" customHeight="1" x14ac:dyDescent="0.25">
      <c r="A42" s="18">
        <f t="shared" si="0"/>
        <v>30</v>
      </c>
      <c r="B42" s="19" t="s">
        <v>305</v>
      </c>
      <c r="C42" s="21"/>
      <c r="D42" s="22"/>
      <c r="E42" s="22"/>
    </row>
    <row r="43" spans="1:5" ht="14.25" customHeight="1" x14ac:dyDescent="0.25">
      <c r="A43" s="18">
        <f t="shared" si="0"/>
        <v>31</v>
      </c>
      <c r="B43" s="19" t="s">
        <v>131</v>
      </c>
      <c r="C43" s="21"/>
      <c r="D43" s="22"/>
      <c r="E43" s="22"/>
    </row>
    <row r="44" spans="1:5" ht="14.25" customHeight="1" x14ac:dyDescent="0.25">
      <c r="A44" s="18">
        <f t="shared" si="0"/>
        <v>32</v>
      </c>
      <c r="B44" s="19" t="s">
        <v>133</v>
      </c>
      <c r="C44" s="21"/>
      <c r="D44" s="22"/>
      <c r="E44" s="22"/>
    </row>
    <row r="45" spans="1:5" ht="14.25" customHeight="1" x14ac:dyDescent="0.25">
      <c r="A45" s="18">
        <f t="shared" si="0"/>
        <v>33</v>
      </c>
      <c r="B45" s="19" t="s">
        <v>134</v>
      </c>
      <c r="C45" s="21"/>
      <c r="D45" s="22"/>
      <c r="E45" s="22"/>
    </row>
    <row r="46" spans="1:5" ht="14.25" customHeight="1" x14ac:dyDescent="0.25">
      <c r="A46" s="18">
        <f t="shared" si="0"/>
        <v>34</v>
      </c>
      <c r="B46" s="19" t="s">
        <v>306</v>
      </c>
      <c r="C46" s="21"/>
      <c r="D46" s="22"/>
      <c r="E46" s="22"/>
    </row>
    <row r="47" spans="1:5" ht="14.25" customHeight="1" x14ac:dyDescent="0.25">
      <c r="A47" s="18">
        <f t="shared" si="0"/>
        <v>35</v>
      </c>
      <c r="B47" s="19" t="s">
        <v>114</v>
      </c>
      <c r="C47" s="21"/>
      <c r="D47" s="22"/>
      <c r="E47" s="22"/>
    </row>
    <row r="48" spans="1:5" ht="26.25" customHeight="1" x14ac:dyDescent="0.25">
      <c r="A48" s="18">
        <f t="shared" si="0"/>
        <v>36</v>
      </c>
      <c r="B48" s="19" t="s">
        <v>307</v>
      </c>
      <c r="C48" s="21"/>
      <c r="D48" s="22"/>
      <c r="E48" s="22"/>
    </row>
    <row r="49" spans="1:5" ht="39" customHeight="1" x14ac:dyDescent="0.25">
      <c r="A49" s="18">
        <f t="shared" si="0"/>
        <v>37</v>
      </c>
      <c r="B49" s="19" t="s">
        <v>308</v>
      </c>
      <c r="C49" s="21"/>
      <c r="D49" s="22"/>
      <c r="E49" s="22"/>
    </row>
    <row r="50" spans="1:5" ht="39" customHeight="1" x14ac:dyDescent="0.25">
      <c r="A50" s="18">
        <f t="shared" si="0"/>
        <v>38</v>
      </c>
      <c r="B50" s="19" t="s">
        <v>309</v>
      </c>
      <c r="C50" s="21"/>
      <c r="D50" s="22"/>
      <c r="E50" s="22"/>
    </row>
    <row r="51" spans="1:5" ht="26.25" customHeight="1" x14ac:dyDescent="0.25">
      <c r="A51" s="18">
        <f t="shared" si="0"/>
        <v>39</v>
      </c>
      <c r="B51" s="19" t="s">
        <v>310</v>
      </c>
      <c r="C51" s="21"/>
      <c r="D51" s="22"/>
      <c r="E51" s="22"/>
    </row>
    <row r="52" spans="1:5" ht="15.75" customHeight="1" x14ac:dyDescent="0.25">
      <c r="A52" s="18">
        <f t="shared" si="0"/>
        <v>40</v>
      </c>
      <c r="B52" s="19" t="s">
        <v>136</v>
      </c>
      <c r="C52" s="21"/>
      <c r="D52" s="22"/>
      <c r="E52" s="22"/>
    </row>
    <row r="53" spans="1:5" ht="14.25" customHeight="1" x14ac:dyDescent="0.25">
      <c r="A53" s="18">
        <f t="shared" si="0"/>
        <v>41</v>
      </c>
      <c r="B53" s="19" t="s">
        <v>138</v>
      </c>
      <c r="C53" s="21"/>
      <c r="D53" s="22"/>
      <c r="E53" s="22"/>
    </row>
    <row r="54" spans="1:5" ht="26.25" customHeight="1" x14ac:dyDescent="0.25">
      <c r="A54" s="18">
        <f t="shared" si="0"/>
        <v>42</v>
      </c>
      <c r="B54" s="19" t="s">
        <v>140</v>
      </c>
      <c r="C54" s="21"/>
      <c r="D54" s="22"/>
      <c r="E54" s="22"/>
    </row>
    <row r="55" spans="1:5" ht="39" customHeight="1" x14ac:dyDescent="0.25">
      <c r="A55" s="18">
        <f t="shared" si="0"/>
        <v>43</v>
      </c>
      <c r="B55" s="19" t="s">
        <v>142</v>
      </c>
      <c r="C55" s="21"/>
      <c r="D55" s="22"/>
      <c r="E55" s="22"/>
    </row>
    <row r="56" spans="1:5" ht="39" customHeight="1" x14ac:dyDescent="0.25">
      <c r="A56" s="18">
        <f t="shared" si="0"/>
        <v>44</v>
      </c>
      <c r="B56" s="19" t="s">
        <v>144</v>
      </c>
      <c r="C56" s="21"/>
      <c r="D56" s="22"/>
      <c r="E56" s="22"/>
    </row>
    <row r="57" spans="1:5" ht="14.25" customHeight="1" x14ac:dyDescent="0.25">
      <c r="A57" s="18">
        <f t="shared" si="0"/>
        <v>45</v>
      </c>
      <c r="B57" s="19" t="s">
        <v>145</v>
      </c>
      <c r="C57" s="21"/>
      <c r="D57" s="22"/>
      <c r="E57" s="22"/>
    </row>
    <row r="58" spans="1:5" ht="26.25" customHeight="1" x14ac:dyDescent="0.25">
      <c r="A58" s="18">
        <f t="shared" si="0"/>
        <v>46</v>
      </c>
      <c r="B58" s="19" t="s">
        <v>146</v>
      </c>
      <c r="C58" s="21"/>
      <c r="D58" s="22"/>
      <c r="E58" s="22"/>
    </row>
    <row r="59" spans="1:5" ht="26.25" customHeight="1" x14ac:dyDescent="0.25">
      <c r="A59" s="18">
        <f t="shared" si="0"/>
        <v>47</v>
      </c>
      <c r="B59" s="19" t="s">
        <v>148</v>
      </c>
      <c r="C59" s="21"/>
      <c r="D59" s="22"/>
      <c r="E59" s="22"/>
    </row>
    <row r="60" spans="1:5" ht="15.75" customHeight="1" x14ac:dyDescent="0.25">
      <c r="A60" s="18">
        <f t="shared" si="0"/>
        <v>48</v>
      </c>
      <c r="B60" s="19" t="s">
        <v>151</v>
      </c>
      <c r="C60" s="21"/>
      <c r="D60" s="22"/>
      <c r="E60" s="22"/>
    </row>
    <row r="61" spans="1:5" ht="15.75" customHeight="1" x14ac:dyDescent="0.25">
      <c r="A61" s="18">
        <f t="shared" si="0"/>
        <v>49</v>
      </c>
      <c r="B61" s="19" t="s">
        <v>153</v>
      </c>
      <c r="C61" s="21"/>
      <c r="D61" s="22"/>
      <c r="E61" s="22"/>
    </row>
    <row r="62" spans="1:5" ht="15.75" customHeight="1" x14ac:dyDescent="0.25">
      <c r="A62" s="18">
        <f t="shared" si="0"/>
        <v>50</v>
      </c>
      <c r="B62" s="19" t="s">
        <v>156</v>
      </c>
      <c r="C62" s="21"/>
      <c r="D62" s="22"/>
      <c r="E62" s="22"/>
    </row>
    <row r="63" spans="1:5" ht="14.25" customHeight="1" x14ac:dyDescent="0.25">
      <c r="A63" s="82" t="s">
        <v>159</v>
      </c>
      <c r="B63" s="83"/>
      <c r="C63" s="83"/>
      <c r="D63" s="83"/>
      <c r="E63" s="37"/>
    </row>
    <row r="64" spans="1:5" ht="14.25" customHeight="1" x14ac:dyDescent="0.25">
      <c r="A64" s="18">
        <f>A62+1</f>
        <v>51</v>
      </c>
      <c r="B64" s="19" t="s">
        <v>164</v>
      </c>
      <c r="C64" s="21"/>
      <c r="D64" s="22"/>
      <c r="E64" s="22"/>
    </row>
    <row r="65" spans="1:5" ht="14.25" customHeight="1" x14ac:dyDescent="0.25">
      <c r="A65" s="18">
        <f t="shared" ref="A65:A72" si="1">A64+1</f>
        <v>52</v>
      </c>
      <c r="B65" s="19" t="s">
        <v>169</v>
      </c>
      <c r="C65" s="21"/>
      <c r="D65" s="22"/>
      <c r="E65" s="22"/>
    </row>
    <row r="66" spans="1:5" ht="14.25" customHeight="1" x14ac:dyDescent="0.25">
      <c r="A66" s="18">
        <f t="shared" si="1"/>
        <v>53</v>
      </c>
      <c r="B66" s="19" t="s">
        <v>171</v>
      </c>
      <c r="C66" s="21"/>
      <c r="D66" s="22"/>
      <c r="E66" s="22"/>
    </row>
    <row r="67" spans="1:5" ht="14.25" customHeight="1" x14ac:dyDescent="0.25">
      <c r="A67" s="18">
        <f t="shared" si="1"/>
        <v>54</v>
      </c>
      <c r="B67" s="19" t="s">
        <v>173</v>
      </c>
      <c r="C67" s="21"/>
      <c r="D67" s="22"/>
      <c r="E67" s="22"/>
    </row>
    <row r="68" spans="1:5" ht="14.25" customHeight="1" x14ac:dyDescent="0.25">
      <c r="A68" s="18">
        <f t="shared" si="1"/>
        <v>55</v>
      </c>
      <c r="B68" s="19" t="s">
        <v>176</v>
      </c>
      <c r="C68" s="21"/>
      <c r="D68" s="22"/>
      <c r="E68" s="22"/>
    </row>
    <row r="69" spans="1:5" ht="92.25" customHeight="1" x14ac:dyDescent="0.25">
      <c r="A69" s="18">
        <f t="shared" si="1"/>
        <v>56</v>
      </c>
      <c r="B69" s="19" t="s">
        <v>178</v>
      </c>
      <c r="C69" s="21"/>
      <c r="D69" s="22"/>
      <c r="E69" s="22"/>
    </row>
    <row r="70" spans="1:5" ht="14.25" customHeight="1" x14ac:dyDescent="0.25">
      <c r="A70" s="18">
        <f t="shared" si="1"/>
        <v>57</v>
      </c>
      <c r="B70" s="19" t="s">
        <v>179</v>
      </c>
      <c r="C70" s="21"/>
      <c r="D70" s="22"/>
      <c r="E70" s="22"/>
    </row>
    <row r="71" spans="1:5" ht="14.25" customHeight="1" x14ac:dyDescent="0.25">
      <c r="A71" s="18">
        <f t="shared" si="1"/>
        <v>58</v>
      </c>
      <c r="B71" s="19" t="s">
        <v>181</v>
      </c>
      <c r="C71" s="21"/>
      <c r="D71" s="22"/>
      <c r="E71" s="22"/>
    </row>
    <row r="72" spans="1:5" ht="14.25" customHeight="1" x14ac:dyDescent="0.25">
      <c r="A72" s="18">
        <f t="shared" si="1"/>
        <v>59</v>
      </c>
      <c r="B72" s="19" t="s">
        <v>182</v>
      </c>
      <c r="C72" s="21"/>
      <c r="D72" s="22"/>
      <c r="E72" s="22"/>
    </row>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63:D63"/>
    <mergeCell ref="A1:D1"/>
    <mergeCell ref="A2:D2"/>
    <mergeCell ref="A3:D3"/>
    <mergeCell ref="C4:D4"/>
    <mergeCell ref="C5:D5"/>
    <mergeCell ref="C6:D6"/>
    <mergeCell ref="C7:D7"/>
  </mergeCells>
  <dataValidations count="1">
    <dataValidation type="list" allowBlank="1" sqref="C13:C47 C49:C62 C64:C72" xr:uid="{00000000-0002-0000-0500-000000000000}">
      <formula1>"Yes,No"</formula1>
    </dataValidation>
  </dataValidations>
  <pageMargins left="0.75" right="0.75" top="1" bottom="1"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24.7109375" customWidth="1"/>
    <col min="4" max="5" width="42" customWidth="1"/>
    <col min="6" max="6" width="14.42578125" customWidth="1"/>
  </cols>
  <sheetData>
    <row r="1" spans="1:5" ht="30" customHeight="1" x14ac:dyDescent="0.25">
      <c r="A1" s="84" t="s">
        <v>243</v>
      </c>
      <c r="B1" s="83"/>
      <c r="C1" s="83"/>
      <c r="D1" s="83"/>
      <c r="E1" s="3"/>
    </row>
    <row r="2" spans="1:5" ht="21.75" customHeight="1" x14ac:dyDescent="0.25">
      <c r="A2" s="85" t="s">
        <v>245</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61" si="0">A13+1</f>
        <v>2</v>
      </c>
      <c r="B14" s="19" t="s">
        <v>273</v>
      </c>
      <c r="C14" s="21"/>
      <c r="D14" s="22"/>
      <c r="E14" s="22"/>
    </row>
    <row r="15" spans="1:5" ht="14.25" customHeight="1" x14ac:dyDescent="0.25">
      <c r="A15" s="18">
        <f t="shared" si="0"/>
        <v>3</v>
      </c>
      <c r="B15" s="19" t="s">
        <v>276</v>
      </c>
      <c r="C15" s="21"/>
      <c r="D15" s="22"/>
      <c r="E15" s="22"/>
    </row>
    <row r="16" spans="1:5" ht="14.25" customHeight="1" x14ac:dyDescent="0.25">
      <c r="A16" s="18">
        <f t="shared" si="0"/>
        <v>4</v>
      </c>
      <c r="B16" s="19" t="s">
        <v>280</v>
      </c>
      <c r="C16" s="21"/>
      <c r="D16" s="22"/>
      <c r="E16" s="22"/>
    </row>
    <row r="17" spans="1:5" ht="39" customHeight="1" x14ac:dyDescent="0.25">
      <c r="A17" s="18">
        <f t="shared" si="0"/>
        <v>5</v>
      </c>
      <c r="B17" s="19" t="s">
        <v>258</v>
      </c>
      <c r="C17" s="21"/>
      <c r="D17" s="22"/>
      <c r="E17" s="22"/>
    </row>
    <row r="18" spans="1:5" ht="14.25" customHeight="1" x14ac:dyDescent="0.25">
      <c r="A18" s="18">
        <f t="shared" si="0"/>
        <v>6</v>
      </c>
      <c r="B18" s="19" t="s">
        <v>285</v>
      </c>
      <c r="C18" s="21"/>
      <c r="D18" s="22"/>
      <c r="E18" s="22"/>
    </row>
    <row r="19" spans="1:5" ht="39" customHeight="1" x14ac:dyDescent="0.25">
      <c r="A19" s="18">
        <f t="shared" si="0"/>
        <v>7</v>
      </c>
      <c r="B19" s="19" t="s">
        <v>287</v>
      </c>
      <c r="C19" s="21"/>
      <c r="D19" s="22"/>
      <c r="E19" s="22"/>
    </row>
    <row r="20" spans="1:5" ht="26.25" customHeight="1" x14ac:dyDescent="0.25">
      <c r="A20" s="18">
        <f t="shared" si="0"/>
        <v>8</v>
      </c>
      <c r="B20" s="19" t="s">
        <v>69</v>
      </c>
      <c r="C20" s="21"/>
      <c r="D20" s="22"/>
      <c r="E20" s="22"/>
    </row>
    <row r="21" spans="1:5" ht="14.25" customHeight="1" x14ac:dyDescent="0.25">
      <c r="A21" s="18">
        <f t="shared" si="0"/>
        <v>9</v>
      </c>
      <c r="B21" s="19" t="s">
        <v>289</v>
      </c>
      <c r="C21" s="21"/>
      <c r="D21" s="22"/>
      <c r="E21" s="22"/>
    </row>
    <row r="22" spans="1:5" ht="66" customHeight="1" x14ac:dyDescent="0.25">
      <c r="A22" s="18">
        <f t="shared" si="0"/>
        <v>10</v>
      </c>
      <c r="B22" s="19" t="s">
        <v>75</v>
      </c>
      <c r="C22" s="21"/>
      <c r="D22" s="22"/>
      <c r="E22" s="22"/>
    </row>
    <row r="23" spans="1:5" ht="14.25" customHeight="1" x14ac:dyDescent="0.25">
      <c r="A23" s="18">
        <f t="shared" si="0"/>
        <v>11</v>
      </c>
      <c r="B23" s="19" t="s">
        <v>77</v>
      </c>
      <c r="C23" s="21"/>
      <c r="D23" s="22"/>
      <c r="E23" s="22"/>
    </row>
    <row r="24" spans="1:5" ht="14.25" customHeight="1" x14ac:dyDescent="0.25">
      <c r="A24" s="18">
        <f t="shared" si="0"/>
        <v>12</v>
      </c>
      <c r="B24" s="19" t="s">
        <v>80</v>
      </c>
      <c r="C24" s="21"/>
      <c r="D24" s="22"/>
      <c r="E24" s="22"/>
    </row>
    <row r="25" spans="1:5" ht="14.25" customHeight="1" x14ac:dyDescent="0.25">
      <c r="A25" s="18">
        <f t="shared" si="0"/>
        <v>13</v>
      </c>
      <c r="B25" s="19" t="s">
        <v>83</v>
      </c>
      <c r="C25" s="21"/>
      <c r="D25" s="22"/>
      <c r="E25" s="22"/>
    </row>
    <row r="26" spans="1:5" ht="14.25" customHeight="1" x14ac:dyDescent="0.25">
      <c r="A26" s="18">
        <f t="shared" si="0"/>
        <v>14</v>
      </c>
      <c r="B26" s="19" t="s">
        <v>277</v>
      </c>
      <c r="C26" s="21"/>
      <c r="D26" s="22"/>
      <c r="E26" s="22"/>
    </row>
    <row r="27" spans="1:5" ht="14.25" customHeight="1" x14ac:dyDescent="0.25">
      <c r="A27" s="18">
        <f t="shared" si="0"/>
        <v>15</v>
      </c>
      <c r="B27" s="19" t="s">
        <v>282</v>
      </c>
      <c r="C27" s="21"/>
      <c r="D27" s="22"/>
      <c r="E27" s="22"/>
    </row>
    <row r="28" spans="1:5" ht="52.5" customHeight="1" x14ac:dyDescent="0.25">
      <c r="A28" s="18">
        <f t="shared" si="0"/>
        <v>16</v>
      </c>
      <c r="B28" s="19" t="s">
        <v>294</v>
      </c>
      <c r="C28" s="21"/>
      <c r="D28" s="22"/>
      <c r="E28" s="22"/>
    </row>
    <row r="29" spans="1:5" ht="26.25" customHeight="1" x14ac:dyDescent="0.25">
      <c r="A29" s="18">
        <f t="shared" si="0"/>
        <v>17</v>
      </c>
      <c r="B29" s="19" t="s">
        <v>291</v>
      </c>
      <c r="C29" s="21"/>
      <c r="D29" s="22"/>
      <c r="E29" s="22"/>
    </row>
    <row r="30" spans="1:5" ht="14.25" customHeight="1" x14ac:dyDescent="0.25">
      <c r="A30" s="18">
        <f t="shared" si="0"/>
        <v>18</v>
      </c>
      <c r="B30" s="19" t="s">
        <v>296</v>
      </c>
      <c r="C30" s="21"/>
      <c r="D30" s="22"/>
      <c r="E30" s="22"/>
    </row>
    <row r="31" spans="1:5" ht="14.25" customHeight="1" x14ac:dyDescent="0.25">
      <c r="A31" s="18">
        <f t="shared" si="0"/>
        <v>19</v>
      </c>
      <c r="B31" s="19" t="s">
        <v>295</v>
      </c>
      <c r="C31" s="21"/>
      <c r="D31" s="22"/>
      <c r="E31" s="22"/>
    </row>
    <row r="32" spans="1:5" ht="14.25" customHeight="1" x14ac:dyDescent="0.25">
      <c r="A32" s="18">
        <f t="shared" si="0"/>
        <v>20</v>
      </c>
      <c r="B32" s="19" t="s">
        <v>117</v>
      </c>
      <c r="C32" s="21"/>
      <c r="D32" s="22"/>
      <c r="E32" s="22"/>
    </row>
    <row r="33" spans="1:5" ht="14.25" customHeight="1" x14ac:dyDescent="0.25">
      <c r="A33" s="18">
        <f t="shared" si="0"/>
        <v>21</v>
      </c>
      <c r="B33" s="19" t="s">
        <v>300</v>
      </c>
      <c r="C33" s="21"/>
      <c r="D33" s="22"/>
      <c r="E33" s="22"/>
    </row>
    <row r="34" spans="1:5" ht="14.25" customHeight="1" x14ac:dyDescent="0.25">
      <c r="A34" s="18">
        <f t="shared" si="0"/>
        <v>22</v>
      </c>
      <c r="B34" s="19" t="s">
        <v>105</v>
      </c>
      <c r="C34" s="21"/>
      <c r="D34" s="22"/>
      <c r="E34" s="22"/>
    </row>
    <row r="35" spans="1:5" ht="14.25" customHeight="1" x14ac:dyDescent="0.25">
      <c r="A35" s="18">
        <f t="shared" si="0"/>
        <v>23</v>
      </c>
      <c r="B35" s="19" t="s">
        <v>301</v>
      </c>
      <c r="C35" s="21"/>
      <c r="D35" s="22"/>
      <c r="E35" s="22"/>
    </row>
    <row r="36" spans="1:5" ht="26.25" customHeight="1" x14ac:dyDescent="0.25">
      <c r="A36" s="18">
        <f t="shared" si="0"/>
        <v>24</v>
      </c>
      <c r="B36" s="19" t="s">
        <v>303</v>
      </c>
      <c r="C36" s="21"/>
      <c r="D36" s="22"/>
      <c r="E36" s="22"/>
    </row>
    <row r="37" spans="1:5" ht="92.25" customHeight="1" x14ac:dyDescent="0.25">
      <c r="A37" s="18">
        <f t="shared" si="0"/>
        <v>25</v>
      </c>
      <c r="B37" s="19" t="s">
        <v>118</v>
      </c>
      <c r="C37" s="21"/>
      <c r="D37" s="22"/>
      <c r="E37" s="22"/>
    </row>
    <row r="38" spans="1:5" ht="26.25" customHeight="1" x14ac:dyDescent="0.25">
      <c r="A38" s="18">
        <f t="shared" si="0"/>
        <v>26</v>
      </c>
      <c r="B38" s="19" t="s">
        <v>121</v>
      </c>
      <c r="C38" s="21"/>
      <c r="D38" s="22"/>
      <c r="E38" s="22"/>
    </row>
    <row r="39" spans="1:5" ht="26.25" customHeight="1" x14ac:dyDescent="0.25">
      <c r="A39" s="18">
        <f t="shared" si="0"/>
        <v>27</v>
      </c>
      <c r="B39" s="19" t="s">
        <v>123</v>
      </c>
      <c r="C39" s="21"/>
      <c r="D39" s="22"/>
      <c r="E39" s="22"/>
    </row>
    <row r="40" spans="1:5" ht="39" customHeight="1" x14ac:dyDescent="0.25">
      <c r="A40" s="18">
        <f t="shared" si="0"/>
        <v>28</v>
      </c>
      <c r="B40" s="19" t="s">
        <v>125</v>
      </c>
      <c r="C40" s="21"/>
      <c r="D40" s="22"/>
      <c r="E40" s="22"/>
    </row>
    <row r="41" spans="1:5" ht="14.25" customHeight="1" x14ac:dyDescent="0.25">
      <c r="A41" s="18">
        <f t="shared" si="0"/>
        <v>29</v>
      </c>
      <c r="B41" s="19" t="s">
        <v>305</v>
      </c>
      <c r="C41" s="21"/>
      <c r="D41" s="22"/>
      <c r="E41" s="22"/>
    </row>
    <row r="42" spans="1:5" ht="14.25" customHeight="1" x14ac:dyDescent="0.25">
      <c r="A42" s="18">
        <f t="shared" si="0"/>
        <v>30</v>
      </c>
      <c r="B42" s="19" t="s">
        <v>131</v>
      </c>
      <c r="C42" s="21"/>
      <c r="D42" s="22"/>
      <c r="E42" s="22"/>
    </row>
    <row r="43" spans="1:5" ht="14.25" customHeight="1" x14ac:dyDescent="0.25">
      <c r="A43" s="18">
        <f t="shared" si="0"/>
        <v>31</v>
      </c>
      <c r="B43" s="19" t="s">
        <v>133</v>
      </c>
      <c r="C43" s="21"/>
      <c r="D43" s="22"/>
      <c r="E43" s="22"/>
    </row>
    <row r="44" spans="1:5" ht="14.25" customHeight="1" x14ac:dyDescent="0.25">
      <c r="A44" s="18">
        <f t="shared" si="0"/>
        <v>32</v>
      </c>
      <c r="B44" s="19" t="s">
        <v>134</v>
      </c>
      <c r="C44" s="21"/>
      <c r="D44" s="22"/>
      <c r="E44" s="22"/>
    </row>
    <row r="45" spans="1:5" ht="14.25" customHeight="1" x14ac:dyDescent="0.25">
      <c r="A45" s="18">
        <f t="shared" si="0"/>
        <v>33</v>
      </c>
      <c r="B45" s="19" t="s">
        <v>306</v>
      </c>
      <c r="C45" s="21"/>
      <c r="D45" s="22"/>
      <c r="E45" s="22"/>
    </row>
    <row r="46" spans="1:5" ht="14.25" customHeight="1" x14ac:dyDescent="0.25">
      <c r="A46" s="18">
        <f t="shared" si="0"/>
        <v>34</v>
      </c>
      <c r="B46" s="19" t="s">
        <v>114</v>
      </c>
      <c r="C46" s="21"/>
      <c r="D46" s="22"/>
      <c r="E46" s="22"/>
    </row>
    <row r="47" spans="1:5" ht="26.25" customHeight="1" x14ac:dyDescent="0.25">
      <c r="A47" s="18">
        <f t="shared" si="0"/>
        <v>35</v>
      </c>
      <c r="B47" s="19" t="s">
        <v>307</v>
      </c>
      <c r="C47" s="21"/>
      <c r="D47" s="22"/>
      <c r="E47" s="22"/>
    </row>
    <row r="48" spans="1:5" ht="39" customHeight="1" x14ac:dyDescent="0.25">
      <c r="A48" s="18">
        <f t="shared" si="0"/>
        <v>36</v>
      </c>
      <c r="B48" s="19" t="s">
        <v>308</v>
      </c>
      <c r="C48" s="21"/>
      <c r="D48" s="22"/>
      <c r="E48" s="22"/>
    </row>
    <row r="49" spans="1:5" ht="39" customHeight="1" x14ac:dyDescent="0.25">
      <c r="A49" s="18">
        <f t="shared" si="0"/>
        <v>37</v>
      </c>
      <c r="B49" s="19" t="s">
        <v>309</v>
      </c>
      <c r="C49" s="21"/>
      <c r="D49" s="22"/>
      <c r="E49" s="22"/>
    </row>
    <row r="50" spans="1:5" ht="26.25" customHeight="1" x14ac:dyDescent="0.25">
      <c r="A50" s="18">
        <f t="shared" si="0"/>
        <v>38</v>
      </c>
      <c r="B50" s="19" t="s">
        <v>310</v>
      </c>
      <c r="C50" s="21"/>
      <c r="D50" s="22"/>
      <c r="E50" s="22"/>
    </row>
    <row r="51" spans="1:5" ht="15.75" customHeight="1" x14ac:dyDescent="0.25">
      <c r="A51" s="18">
        <f t="shared" si="0"/>
        <v>39</v>
      </c>
      <c r="B51" s="19" t="s">
        <v>136</v>
      </c>
      <c r="C51" s="21"/>
      <c r="D51" s="22"/>
      <c r="E51" s="22"/>
    </row>
    <row r="52" spans="1:5" ht="14.25" customHeight="1" x14ac:dyDescent="0.25">
      <c r="A52" s="18">
        <f t="shared" si="0"/>
        <v>40</v>
      </c>
      <c r="B52" s="19" t="s">
        <v>138</v>
      </c>
      <c r="C52" s="21"/>
      <c r="D52" s="22"/>
      <c r="E52" s="22"/>
    </row>
    <row r="53" spans="1:5" ht="26.25" customHeight="1" x14ac:dyDescent="0.25">
      <c r="A53" s="18">
        <f t="shared" si="0"/>
        <v>41</v>
      </c>
      <c r="B53" s="19" t="s">
        <v>140</v>
      </c>
      <c r="C53" s="21"/>
      <c r="D53" s="22"/>
      <c r="E53" s="22"/>
    </row>
    <row r="54" spans="1:5" ht="39" customHeight="1" x14ac:dyDescent="0.25">
      <c r="A54" s="18">
        <f t="shared" si="0"/>
        <v>42</v>
      </c>
      <c r="B54" s="19" t="s">
        <v>142</v>
      </c>
      <c r="C54" s="21"/>
      <c r="D54" s="22"/>
      <c r="E54" s="22"/>
    </row>
    <row r="55" spans="1:5" ht="39" customHeight="1" x14ac:dyDescent="0.25">
      <c r="A55" s="18">
        <f t="shared" si="0"/>
        <v>43</v>
      </c>
      <c r="B55" s="19" t="s">
        <v>144</v>
      </c>
      <c r="C55" s="21"/>
      <c r="D55" s="22"/>
      <c r="E55" s="22"/>
    </row>
    <row r="56" spans="1:5" ht="14.25" customHeight="1" x14ac:dyDescent="0.25">
      <c r="A56" s="18">
        <f t="shared" si="0"/>
        <v>44</v>
      </c>
      <c r="B56" s="19" t="s">
        <v>145</v>
      </c>
      <c r="C56" s="21"/>
      <c r="D56" s="22"/>
      <c r="E56" s="22"/>
    </row>
    <row r="57" spans="1:5" ht="26.25" customHeight="1" x14ac:dyDescent="0.25">
      <c r="A57" s="18">
        <f t="shared" si="0"/>
        <v>45</v>
      </c>
      <c r="B57" s="19" t="s">
        <v>146</v>
      </c>
      <c r="C57" s="21"/>
      <c r="D57" s="22"/>
      <c r="E57" s="22"/>
    </row>
    <row r="58" spans="1:5" ht="26.25" customHeight="1" x14ac:dyDescent="0.25">
      <c r="A58" s="18">
        <f t="shared" si="0"/>
        <v>46</v>
      </c>
      <c r="B58" s="19" t="s">
        <v>148</v>
      </c>
      <c r="C58" s="21"/>
      <c r="D58" s="22"/>
      <c r="E58" s="22"/>
    </row>
    <row r="59" spans="1:5" ht="15.75" customHeight="1" x14ac:dyDescent="0.25">
      <c r="A59" s="18">
        <f t="shared" si="0"/>
        <v>47</v>
      </c>
      <c r="B59" s="19" t="s">
        <v>151</v>
      </c>
      <c r="C59" s="21"/>
      <c r="D59" s="22"/>
      <c r="E59" s="22"/>
    </row>
    <row r="60" spans="1:5" ht="58.5" customHeight="1" x14ac:dyDescent="0.25">
      <c r="A60" s="18">
        <f t="shared" si="0"/>
        <v>48</v>
      </c>
      <c r="B60" s="19" t="s">
        <v>153</v>
      </c>
      <c r="C60" s="21"/>
      <c r="D60" s="22"/>
      <c r="E60" s="22"/>
    </row>
    <row r="61" spans="1:5" ht="15.75" customHeight="1" x14ac:dyDescent="0.25">
      <c r="A61" s="18">
        <f t="shared" si="0"/>
        <v>49</v>
      </c>
      <c r="B61" s="19" t="s">
        <v>156</v>
      </c>
      <c r="C61" s="21"/>
      <c r="D61" s="22"/>
      <c r="E61" s="22"/>
    </row>
    <row r="62" spans="1:5" ht="14.25" customHeight="1" x14ac:dyDescent="0.25">
      <c r="A62" s="82" t="s">
        <v>159</v>
      </c>
      <c r="B62" s="83"/>
      <c r="C62" s="83"/>
      <c r="D62" s="83"/>
      <c r="E62" s="37"/>
    </row>
    <row r="63" spans="1:5" ht="14.25" customHeight="1" x14ac:dyDescent="0.25">
      <c r="A63" s="18">
        <f>A61+1</f>
        <v>50</v>
      </c>
      <c r="B63" s="19" t="s">
        <v>164</v>
      </c>
      <c r="C63" s="21"/>
      <c r="D63" s="22"/>
      <c r="E63" s="22"/>
    </row>
    <row r="64" spans="1:5" ht="14.25" customHeight="1" x14ac:dyDescent="0.25">
      <c r="A64" s="18">
        <f t="shared" ref="A64:A71" si="1">A63+1</f>
        <v>51</v>
      </c>
      <c r="B64" s="19" t="s">
        <v>169</v>
      </c>
      <c r="C64" s="21"/>
      <c r="D64" s="22"/>
      <c r="E64" s="22"/>
    </row>
    <row r="65" spans="1:5" ht="14.25" customHeight="1" x14ac:dyDescent="0.25">
      <c r="A65" s="18">
        <f t="shared" si="1"/>
        <v>52</v>
      </c>
      <c r="B65" s="19" t="s">
        <v>171</v>
      </c>
      <c r="C65" s="21"/>
      <c r="D65" s="22"/>
      <c r="E65" s="22"/>
    </row>
    <row r="66" spans="1:5" ht="14.25" customHeight="1" x14ac:dyDescent="0.25">
      <c r="A66" s="18">
        <f t="shared" si="1"/>
        <v>53</v>
      </c>
      <c r="B66" s="19" t="s">
        <v>173</v>
      </c>
      <c r="C66" s="21"/>
      <c r="D66" s="22"/>
      <c r="E66" s="22"/>
    </row>
    <row r="67" spans="1:5" ht="14.25" customHeight="1" x14ac:dyDescent="0.25">
      <c r="A67" s="18">
        <f t="shared" si="1"/>
        <v>54</v>
      </c>
      <c r="B67" s="19" t="s">
        <v>176</v>
      </c>
      <c r="C67" s="21"/>
      <c r="D67" s="22"/>
      <c r="E67" s="22"/>
    </row>
    <row r="68" spans="1:5" ht="15.75" customHeight="1" x14ac:dyDescent="0.25">
      <c r="A68" s="18">
        <f t="shared" si="1"/>
        <v>55</v>
      </c>
      <c r="B68" s="19" t="s">
        <v>178</v>
      </c>
      <c r="C68" s="21"/>
      <c r="D68" s="22"/>
      <c r="E68" s="22"/>
    </row>
    <row r="69" spans="1:5" ht="14.25" customHeight="1" x14ac:dyDescent="0.25">
      <c r="A69" s="18">
        <f t="shared" si="1"/>
        <v>56</v>
      </c>
      <c r="B69" s="19" t="s">
        <v>179</v>
      </c>
      <c r="C69" s="21"/>
      <c r="D69" s="22"/>
      <c r="E69" s="22"/>
    </row>
    <row r="70" spans="1:5" ht="14.25" customHeight="1" x14ac:dyDescent="0.25">
      <c r="A70" s="18">
        <f t="shared" si="1"/>
        <v>57</v>
      </c>
      <c r="B70" s="19" t="s">
        <v>181</v>
      </c>
      <c r="C70" s="21"/>
      <c r="D70" s="22"/>
      <c r="E70" s="22"/>
    </row>
    <row r="71" spans="1:5" ht="14.25" customHeight="1" x14ac:dyDescent="0.25">
      <c r="A71" s="18">
        <f t="shared" si="1"/>
        <v>58</v>
      </c>
      <c r="B71" s="19" t="s">
        <v>182</v>
      </c>
      <c r="C71" s="21"/>
      <c r="D71" s="22"/>
      <c r="E71" s="22"/>
    </row>
    <row r="72" spans="1:5" ht="14.25" customHeight="1" x14ac:dyDescent="0.25"/>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62:D62"/>
    <mergeCell ref="A1:D1"/>
    <mergeCell ref="A2:D2"/>
    <mergeCell ref="A3:D3"/>
    <mergeCell ref="C4:D4"/>
    <mergeCell ref="C5:D5"/>
    <mergeCell ref="C6:D6"/>
    <mergeCell ref="C7:D7"/>
  </mergeCells>
  <dataValidations count="1">
    <dataValidation type="list" allowBlank="1" sqref="C13:C46 C48:C61 C63:C71" xr:uid="{00000000-0002-0000-0600-000000000000}">
      <formula1>"Yes,No"</formula1>
    </dataValidation>
  </dataValidations>
  <pageMargins left="0.75" right="0.75" top="1" bottom="1"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311</v>
      </c>
      <c r="B1" s="83"/>
      <c r="C1" s="83"/>
      <c r="D1" s="83"/>
      <c r="E1" s="3"/>
    </row>
    <row r="2" spans="1:5" ht="21.75" customHeight="1" x14ac:dyDescent="0.25">
      <c r="A2" s="85" t="s">
        <v>312</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61" si="0">A13+1</f>
        <v>2</v>
      </c>
      <c r="B14" s="19" t="s">
        <v>313</v>
      </c>
      <c r="C14" s="21"/>
      <c r="D14" s="22"/>
      <c r="E14" s="22"/>
    </row>
    <row r="15" spans="1:5" ht="14.25" customHeight="1" x14ac:dyDescent="0.25">
      <c r="A15" s="18">
        <f t="shared" si="0"/>
        <v>3</v>
      </c>
      <c r="B15" s="19" t="s">
        <v>314</v>
      </c>
      <c r="C15" s="21"/>
      <c r="D15" s="22"/>
      <c r="E15" s="22"/>
    </row>
    <row r="16" spans="1:5" ht="72" customHeight="1" x14ac:dyDescent="0.25">
      <c r="A16" s="18">
        <f t="shared" si="0"/>
        <v>4</v>
      </c>
      <c r="B16" s="19" t="s">
        <v>315</v>
      </c>
      <c r="C16" s="21"/>
      <c r="D16" s="22"/>
      <c r="E16" s="22"/>
    </row>
    <row r="17" spans="1:5" ht="30" customHeight="1" x14ac:dyDescent="0.25">
      <c r="A17" s="18">
        <f t="shared" si="0"/>
        <v>5</v>
      </c>
      <c r="B17" s="19" t="s">
        <v>316</v>
      </c>
      <c r="C17" s="21"/>
      <c r="D17" s="22"/>
      <c r="E17" s="22"/>
    </row>
    <row r="18" spans="1:5" ht="57" customHeight="1" x14ac:dyDescent="0.25">
      <c r="A18" s="18">
        <f t="shared" si="0"/>
        <v>6</v>
      </c>
      <c r="B18" s="19" t="s">
        <v>317</v>
      </c>
      <c r="C18" s="21"/>
      <c r="D18" s="22"/>
      <c r="E18" s="22"/>
    </row>
    <row r="19" spans="1:5" ht="45" customHeight="1" x14ac:dyDescent="0.25">
      <c r="A19" s="18">
        <f t="shared" si="0"/>
        <v>7</v>
      </c>
      <c r="B19" s="19" t="s">
        <v>318</v>
      </c>
      <c r="C19" s="21"/>
      <c r="D19" s="22"/>
      <c r="E19" s="22"/>
    </row>
    <row r="20" spans="1:5" ht="26.25" customHeight="1" x14ac:dyDescent="0.25">
      <c r="A20" s="18">
        <f t="shared" si="0"/>
        <v>8</v>
      </c>
      <c r="B20" s="19" t="s">
        <v>69</v>
      </c>
      <c r="C20" s="21"/>
      <c r="D20" s="22"/>
      <c r="E20" s="22"/>
    </row>
    <row r="21" spans="1:5" ht="14.25" customHeight="1" x14ac:dyDescent="0.25">
      <c r="A21" s="18">
        <f t="shared" si="0"/>
        <v>9</v>
      </c>
      <c r="B21" s="19" t="s">
        <v>319</v>
      </c>
      <c r="C21" s="21"/>
      <c r="D21" s="22"/>
      <c r="E21" s="22"/>
    </row>
    <row r="22" spans="1:5" ht="66" customHeight="1" x14ac:dyDescent="0.25">
      <c r="A22" s="18">
        <f t="shared" si="0"/>
        <v>10</v>
      </c>
      <c r="B22" s="19" t="s">
        <v>75</v>
      </c>
      <c r="C22" s="21"/>
      <c r="D22" s="22"/>
      <c r="E22" s="22"/>
    </row>
    <row r="23" spans="1:5" ht="14.25" customHeight="1" x14ac:dyDescent="0.25">
      <c r="A23" s="18">
        <f t="shared" si="0"/>
        <v>11</v>
      </c>
      <c r="B23" s="19" t="s">
        <v>77</v>
      </c>
      <c r="C23" s="21"/>
      <c r="D23" s="22"/>
      <c r="E23" s="22"/>
    </row>
    <row r="24" spans="1:5" ht="14.25" customHeight="1" x14ac:dyDescent="0.25">
      <c r="A24" s="18">
        <f t="shared" si="0"/>
        <v>12</v>
      </c>
      <c r="B24" s="19" t="s">
        <v>80</v>
      </c>
      <c r="C24" s="21"/>
      <c r="D24" s="22"/>
      <c r="E24" s="22"/>
    </row>
    <row r="25" spans="1:5" ht="14.25" customHeight="1" x14ac:dyDescent="0.25">
      <c r="A25" s="18">
        <f t="shared" si="0"/>
        <v>13</v>
      </c>
      <c r="B25" s="19" t="s">
        <v>83</v>
      </c>
      <c r="C25" s="21"/>
      <c r="D25" s="22"/>
      <c r="E25" s="22"/>
    </row>
    <row r="26" spans="1:5" ht="14.25" customHeight="1" x14ac:dyDescent="0.25">
      <c r="A26" s="18">
        <f t="shared" si="0"/>
        <v>14</v>
      </c>
      <c r="B26" s="19" t="s">
        <v>321</v>
      </c>
      <c r="C26" s="21"/>
      <c r="D26" s="22"/>
      <c r="E26" s="22"/>
    </row>
    <row r="27" spans="1:5" ht="14.25" customHeight="1" x14ac:dyDescent="0.25">
      <c r="A27" s="18">
        <f t="shared" si="0"/>
        <v>15</v>
      </c>
      <c r="B27" s="19" t="s">
        <v>282</v>
      </c>
      <c r="C27" s="21"/>
      <c r="D27" s="22"/>
      <c r="E27" s="22"/>
    </row>
    <row r="28" spans="1:5" ht="52.5" customHeight="1" x14ac:dyDescent="0.25">
      <c r="A28" s="18">
        <f t="shared" si="0"/>
        <v>16</v>
      </c>
      <c r="B28" s="19" t="s">
        <v>323</v>
      </c>
      <c r="C28" s="21"/>
      <c r="D28" s="22"/>
      <c r="E28" s="22"/>
    </row>
    <row r="29" spans="1:5" ht="14.25" customHeight="1" x14ac:dyDescent="0.25">
      <c r="A29" s="18">
        <f t="shared" si="0"/>
        <v>17</v>
      </c>
      <c r="B29" s="19" t="s">
        <v>325</v>
      </c>
      <c r="C29" s="21"/>
      <c r="D29" s="22"/>
      <c r="E29" s="22"/>
    </row>
    <row r="30" spans="1:5" ht="14.25" customHeight="1" x14ac:dyDescent="0.25">
      <c r="A30" s="18">
        <f t="shared" si="0"/>
        <v>18</v>
      </c>
      <c r="B30" s="19" t="s">
        <v>326</v>
      </c>
      <c r="C30" s="21"/>
      <c r="D30" s="22"/>
      <c r="E30" s="22"/>
    </row>
    <row r="31" spans="1:5" ht="14.25" customHeight="1" x14ac:dyDescent="0.25">
      <c r="A31" s="18">
        <f t="shared" si="0"/>
        <v>19</v>
      </c>
      <c r="B31" s="19" t="s">
        <v>327</v>
      </c>
      <c r="C31" s="21"/>
      <c r="D31" s="22"/>
      <c r="E31" s="22"/>
    </row>
    <row r="32" spans="1:5" ht="14.25" customHeight="1" x14ac:dyDescent="0.25">
      <c r="A32" s="18">
        <f t="shared" si="0"/>
        <v>20</v>
      </c>
      <c r="B32" s="19" t="s">
        <v>328</v>
      </c>
      <c r="C32" s="21"/>
      <c r="D32" s="22"/>
      <c r="E32" s="22"/>
    </row>
    <row r="33" spans="1:5" ht="14.25" customHeight="1" x14ac:dyDescent="0.25">
      <c r="A33" s="18">
        <f t="shared" si="0"/>
        <v>21</v>
      </c>
      <c r="B33" s="19" t="s">
        <v>105</v>
      </c>
      <c r="C33" s="21"/>
      <c r="D33" s="22"/>
      <c r="E33" s="22"/>
    </row>
    <row r="34" spans="1:5" ht="26.25" customHeight="1" x14ac:dyDescent="0.25">
      <c r="A34" s="18">
        <f t="shared" si="0"/>
        <v>22</v>
      </c>
      <c r="B34" s="19" t="s">
        <v>329</v>
      </c>
      <c r="C34" s="21"/>
      <c r="D34" s="22"/>
      <c r="E34" s="22"/>
    </row>
    <row r="35" spans="1:5" ht="92.25" customHeight="1" x14ac:dyDescent="0.25">
      <c r="A35" s="18">
        <f t="shared" si="0"/>
        <v>23</v>
      </c>
      <c r="B35" s="19" t="s">
        <v>118</v>
      </c>
      <c r="C35" s="21"/>
      <c r="D35" s="22"/>
      <c r="E35" s="22"/>
    </row>
    <row r="36" spans="1:5" ht="26.25" customHeight="1" x14ac:dyDescent="0.25">
      <c r="A36" s="18">
        <f t="shared" si="0"/>
        <v>24</v>
      </c>
      <c r="B36" s="19" t="s">
        <v>121</v>
      </c>
      <c r="C36" s="21"/>
      <c r="D36" s="22"/>
      <c r="E36" s="22"/>
    </row>
    <row r="37" spans="1:5" ht="26.25" customHeight="1" x14ac:dyDescent="0.25">
      <c r="A37" s="18">
        <f t="shared" si="0"/>
        <v>25</v>
      </c>
      <c r="B37" s="19" t="s">
        <v>123</v>
      </c>
      <c r="C37" s="21"/>
      <c r="D37" s="22"/>
      <c r="E37" s="22"/>
    </row>
    <row r="38" spans="1:5" ht="52.5" customHeight="1" x14ac:dyDescent="0.25">
      <c r="A38" s="18">
        <f t="shared" si="0"/>
        <v>26</v>
      </c>
      <c r="B38" s="19" t="s">
        <v>331</v>
      </c>
      <c r="C38" s="21"/>
      <c r="D38" s="22"/>
      <c r="E38" s="22"/>
    </row>
    <row r="39" spans="1:5" ht="14.25" customHeight="1" x14ac:dyDescent="0.25">
      <c r="A39" s="18">
        <f t="shared" si="0"/>
        <v>27</v>
      </c>
      <c r="B39" s="19" t="s">
        <v>127</v>
      </c>
      <c r="C39" s="21"/>
      <c r="D39" s="22"/>
      <c r="E39" s="22"/>
    </row>
    <row r="40" spans="1:5" ht="14.25" customHeight="1" x14ac:dyDescent="0.25">
      <c r="A40" s="18">
        <f t="shared" si="0"/>
        <v>28</v>
      </c>
      <c r="B40" s="19" t="s">
        <v>131</v>
      </c>
      <c r="C40" s="21"/>
      <c r="D40" s="22"/>
      <c r="E40" s="22"/>
    </row>
    <row r="41" spans="1:5" ht="14.25" customHeight="1" x14ac:dyDescent="0.25">
      <c r="A41" s="18">
        <f t="shared" si="0"/>
        <v>29</v>
      </c>
      <c r="B41" s="19" t="s">
        <v>133</v>
      </c>
      <c r="C41" s="21"/>
      <c r="D41" s="22"/>
      <c r="E41" s="22"/>
    </row>
    <row r="42" spans="1:5" ht="14.25" customHeight="1" x14ac:dyDescent="0.25">
      <c r="A42" s="18">
        <f t="shared" si="0"/>
        <v>30</v>
      </c>
      <c r="B42" s="19" t="s">
        <v>134</v>
      </c>
      <c r="C42" s="21"/>
      <c r="D42" s="22"/>
      <c r="E42" s="22"/>
    </row>
    <row r="43" spans="1:5" ht="14.25" customHeight="1" x14ac:dyDescent="0.25">
      <c r="A43" s="18">
        <f t="shared" si="0"/>
        <v>31</v>
      </c>
      <c r="B43" s="19" t="s">
        <v>306</v>
      </c>
      <c r="C43" s="21"/>
      <c r="D43" s="22"/>
      <c r="E43" s="22"/>
    </row>
    <row r="44" spans="1:5" ht="14.25" customHeight="1" x14ac:dyDescent="0.25">
      <c r="A44" s="18">
        <f t="shared" si="0"/>
        <v>32</v>
      </c>
      <c r="B44" s="19" t="s">
        <v>114</v>
      </c>
      <c r="C44" s="21"/>
      <c r="D44" s="22"/>
      <c r="E44" s="22"/>
    </row>
    <row r="45" spans="1:5" ht="26.25" customHeight="1" x14ac:dyDescent="0.25">
      <c r="A45" s="18">
        <f t="shared" si="0"/>
        <v>33</v>
      </c>
      <c r="B45" s="19" t="s">
        <v>307</v>
      </c>
      <c r="C45" s="21"/>
      <c r="D45" s="22"/>
      <c r="E45" s="22"/>
    </row>
    <row r="46" spans="1:5" ht="39" customHeight="1" x14ac:dyDescent="0.25">
      <c r="A46" s="18">
        <f t="shared" si="0"/>
        <v>34</v>
      </c>
      <c r="B46" s="19" t="s">
        <v>308</v>
      </c>
      <c r="C46" s="21"/>
      <c r="D46" s="22"/>
      <c r="E46" s="22"/>
    </row>
    <row r="47" spans="1:5" ht="39" customHeight="1" x14ac:dyDescent="0.25">
      <c r="A47" s="18">
        <f t="shared" si="0"/>
        <v>35</v>
      </c>
      <c r="B47" s="19" t="s">
        <v>309</v>
      </c>
      <c r="C47" s="21"/>
      <c r="D47" s="22"/>
      <c r="E47" s="22"/>
    </row>
    <row r="48" spans="1:5" ht="26.25" customHeight="1" x14ac:dyDescent="0.25">
      <c r="A48" s="18">
        <f t="shared" si="0"/>
        <v>36</v>
      </c>
      <c r="B48" s="19" t="s">
        <v>310</v>
      </c>
      <c r="C48" s="21"/>
      <c r="D48" s="22"/>
      <c r="E48" s="22"/>
    </row>
    <row r="49" spans="1:5" ht="14.25" customHeight="1" x14ac:dyDescent="0.25">
      <c r="A49" s="18">
        <f t="shared" si="0"/>
        <v>37</v>
      </c>
      <c r="B49" s="19" t="s">
        <v>336</v>
      </c>
      <c r="C49" s="21"/>
      <c r="D49" s="22"/>
      <c r="E49" s="22"/>
    </row>
    <row r="50" spans="1:5" ht="14.25" customHeight="1" x14ac:dyDescent="0.25">
      <c r="A50" s="18">
        <f t="shared" si="0"/>
        <v>38</v>
      </c>
      <c r="B50" s="19" t="s">
        <v>338</v>
      </c>
      <c r="C50" s="21"/>
      <c r="D50" s="22"/>
      <c r="E50" s="22"/>
    </row>
    <row r="51" spans="1:5" ht="26.25" customHeight="1" x14ac:dyDescent="0.25">
      <c r="A51" s="18">
        <f t="shared" si="0"/>
        <v>39</v>
      </c>
      <c r="B51" s="19" t="s">
        <v>136</v>
      </c>
      <c r="C51" s="21"/>
      <c r="D51" s="22"/>
      <c r="E51" s="22"/>
    </row>
    <row r="52" spans="1:5" ht="14.25" customHeight="1" x14ac:dyDescent="0.25">
      <c r="A52" s="18">
        <f t="shared" si="0"/>
        <v>40</v>
      </c>
      <c r="B52" s="19" t="s">
        <v>138</v>
      </c>
      <c r="C52" s="21"/>
      <c r="D52" s="22"/>
      <c r="E52" s="22"/>
    </row>
    <row r="53" spans="1:5" ht="26.25" customHeight="1" x14ac:dyDescent="0.25">
      <c r="A53" s="18">
        <f t="shared" si="0"/>
        <v>41</v>
      </c>
      <c r="B53" s="19" t="s">
        <v>140</v>
      </c>
      <c r="C53" s="21"/>
      <c r="D53" s="22"/>
      <c r="E53" s="22"/>
    </row>
    <row r="54" spans="1:5" ht="39" customHeight="1" x14ac:dyDescent="0.25">
      <c r="A54" s="18">
        <f t="shared" si="0"/>
        <v>42</v>
      </c>
      <c r="B54" s="19" t="s">
        <v>142</v>
      </c>
      <c r="C54" s="21"/>
      <c r="D54" s="22"/>
      <c r="E54" s="22"/>
    </row>
    <row r="55" spans="1:5" ht="39" customHeight="1" x14ac:dyDescent="0.25">
      <c r="A55" s="18">
        <f t="shared" si="0"/>
        <v>43</v>
      </c>
      <c r="B55" s="19" t="s">
        <v>144</v>
      </c>
      <c r="C55" s="21"/>
      <c r="D55" s="22"/>
      <c r="E55" s="22"/>
    </row>
    <row r="56" spans="1:5" ht="14.25" customHeight="1" x14ac:dyDescent="0.25">
      <c r="A56" s="18">
        <f t="shared" si="0"/>
        <v>44</v>
      </c>
      <c r="B56" s="19" t="s">
        <v>145</v>
      </c>
      <c r="C56" s="21"/>
      <c r="D56" s="22"/>
      <c r="E56" s="22"/>
    </row>
    <row r="57" spans="1:5" ht="26.25" customHeight="1" x14ac:dyDescent="0.25">
      <c r="A57" s="18">
        <f t="shared" si="0"/>
        <v>45</v>
      </c>
      <c r="B57" s="19" t="s">
        <v>146</v>
      </c>
      <c r="C57" s="21"/>
      <c r="D57" s="22"/>
      <c r="E57" s="22"/>
    </row>
    <row r="58" spans="1:5" ht="26.25" customHeight="1" x14ac:dyDescent="0.25">
      <c r="A58" s="18">
        <f t="shared" si="0"/>
        <v>46</v>
      </c>
      <c r="B58" s="19" t="s">
        <v>148</v>
      </c>
      <c r="C58" s="21"/>
      <c r="D58" s="22"/>
      <c r="E58" s="22"/>
    </row>
    <row r="59" spans="1:5" ht="15.75" customHeight="1" x14ac:dyDescent="0.25">
      <c r="A59" s="18">
        <f t="shared" si="0"/>
        <v>47</v>
      </c>
      <c r="B59" s="19" t="s">
        <v>151</v>
      </c>
      <c r="C59" s="21"/>
      <c r="D59" s="22"/>
      <c r="E59" s="22"/>
    </row>
    <row r="60" spans="1:5" ht="15.75" customHeight="1" x14ac:dyDescent="0.25">
      <c r="A60" s="18">
        <f t="shared" si="0"/>
        <v>48</v>
      </c>
      <c r="B60" s="19" t="s">
        <v>153</v>
      </c>
      <c r="C60" s="21"/>
      <c r="D60" s="22"/>
      <c r="E60" s="22"/>
    </row>
    <row r="61" spans="1:5" ht="15.75" customHeight="1" x14ac:dyDescent="0.25">
      <c r="A61" s="18">
        <f t="shared" si="0"/>
        <v>49</v>
      </c>
      <c r="B61" s="19" t="s">
        <v>156</v>
      </c>
      <c r="C61" s="21"/>
      <c r="D61" s="22"/>
      <c r="E61" s="22"/>
    </row>
    <row r="62" spans="1:5" ht="14.25" customHeight="1" x14ac:dyDescent="0.25">
      <c r="A62" s="82" t="s">
        <v>159</v>
      </c>
      <c r="B62" s="83"/>
      <c r="C62" s="83"/>
      <c r="D62" s="83"/>
      <c r="E62" s="37"/>
    </row>
    <row r="63" spans="1:5" ht="14.25" customHeight="1" x14ac:dyDescent="0.25">
      <c r="A63" s="18">
        <f>A61+1</f>
        <v>50</v>
      </c>
      <c r="B63" s="19" t="s">
        <v>164</v>
      </c>
      <c r="C63" s="21"/>
      <c r="D63" s="22"/>
      <c r="E63" s="22"/>
    </row>
    <row r="64" spans="1:5" ht="14.25" customHeight="1" x14ac:dyDescent="0.25">
      <c r="A64" s="18">
        <f t="shared" ref="A64:A71" si="1">A63+1</f>
        <v>51</v>
      </c>
      <c r="B64" s="19" t="s">
        <v>169</v>
      </c>
      <c r="C64" s="21"/>
      <c r="D64" s="22"/>
      <c r="E64" s="22"/>
    </row>
    <row r="65" spans="1:5" ht="14.25" customHeight="1" x14ac:dyDescent="0.25">
      <c r="A65" s="18">
        <f t="shared" si="1"/>
        <v>52</v>
      </c>
      <c r="B65" s="19" t="s">
        <v>171</v>
      </c>
      <c r="C65" s="21"/>
      <c r="D65" s="22"/>
      <c r="E65" s="22"/>
    </row>
    <row r="66" spans="1:5" ht="14.25" customHeight="1" x14ac:dyDescent="0.25">
      <c r="A66" s="18">
        <f t="shared" si="1"/>
        <v>53</v>
      </c>
      <c r="B66" s="19" t="s">
        <v>173</v>
      </c>
      <c r="C66" s="21"/>
      <c r="D66" s="22"/>
      <c r="E66" s="22"/>
    </row>
    <row r="67" spans="1:5" ht="14.25" customHeight="1" x14ac:dyDescent="0.25">
      <c r="A67" s="18">
        <f t="shared" si="1"/>
        <v>54</v>
      </c>
      <c r="B67" s="19" t="s">
        <v>176</v>
      </c>
      <c r="C67" s="21"/>
      <c r="D67" s="22"/>
      <c r="E67" s="22"/>
    </row>
    <row r="68" spans="1:5" ht="15.75" customHeight="1" x14ac:dyDescent="0.25">
      <c r="A68" s="18">
        <f t="shared" si="1"/>
        <v>55</v>
      </c>
      <c r="B68" s="19" t="s">
        <v>178</v>
      </c>
      <c r="C68" s="21"/>
      <c r="D68" s="22"/>
      <c r="E68" s="22"/>
    </row>
    <row r="69" spans="1:5" ht="14.25" customHeight="1" x14ac:dyDescent="0.25">
      <c r="A69" s="18">
        <f t="shared" si="1"/>
        <v>56</v>
      </c>
      <c r="B69" s="19" t="s">
        <v>179</v>
      </c>
      <c r="C69" s="21"/>
      <c r="D69" s="22"/>
      <c r="E69" s="22"/>
    </row>
    <row r="70" spans="1:5" ht="14.25" customHeight="1" x14ac:dyDescent="0.25">
      <c r="A70" s="18">
        <f t="shared" si="1"/>
        <v>57</v>
      </c>
      <c r="B70" s="19" t="s">
        <v>181</v>
      </c>
      <c r="C70" s="21"/>
      <c r="D70" s="22"/>
      <c r="E70" s="22"/>
    </row>
    <row r="71" spans="1:5" ht="14.25" customHeight="1" x14ac:dyDescent="0.25">
      <c r="A71" s="18">
        <f t="shared" si="1"/>
        <v>58</v>
      </c>
      <c r="B71" s="19" t="s">
        <v>182</v>
      </c>
      <c r="C71" s="21"/>
      <c r="D71" s="22"/>
      <c r="E71" s="22"/>
    </row>
    <row r="72" spans="1:5" ht="14.25" customHeight="1" x14ac:dyDescent="0.25"/>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62:D62"/>
    <mergeCell ref="A1:D1"/>
    <mergeCell ref="A2:D2"/>
    <mergeCell ref="A3:D3"/>
    <mergeCell ref="C4:D4"/>
    <mergeCell ref="C5:D5"/>
    <mergeCell ref="C6:D6"/>
    <mergeCell ref="C7:D7"/>
  </mergeCells>
  <dataValidations count="1">
    <dataValidation type="list" allowBlank="1" sqref="C13:C42 C44:C61 C63:C71" xr:uid="{00000000-0002-0000-0700-000000000000}">
      <formula1>"Yes,No"</formula1>
    </dataValidation>
  </dataValidations>
  <pageMargins left="0.75" right="0.75" top="1" bottom="1"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18" x14ac:dyDescent="0.25">
      <c r="A1" s="84" t="s">
        <v>320</v>
      </c>
      <c r="B1" s="83"/>
      <c r="C1" s="83"/>
      <c r="D1" s="83"/>
      <c r="E1" s="3"/>
    </row>
    <row r="2" spans="1:5" x14ac:dyDescent="0.25">
      <c r="A2" s="85" t="s">
        <v>322</v>
      </c>
      <c r="B2" s="83"/>
      <c r="C2" s="83"/>
      <c r="D2" s="83"/>
      <c r="E2" s="5"/>
    </row>
    <row r="3" spans="1:5" x14ac:dyDescent="0.25">
      <c r="A3" s="86" t="s">
        <v>8</v>
      </c>
      <c r="B3" s="83"/>
      <c r="C3" s="83"/>
      <c r="D3" s="83"/>
      <c r="E3" s="7"/>
    </row>
    <row r="4" spans="1:5" x14ac:dyDescent="0.25">
      <c r="A4" s="9"/>
      <c r="B4" s="10" t="s">
        <v>13</v>
      </c>
      <c r="C4" s="80"/>
      <c r="D4" s="81"/>
    </row>
    <row r="5" spans="1:5" x14ac:dyDescent="0.25">
      <c r="A5" s="9"/>
      <c r="B5" s="10" t="s">
        <v>15</v>
      </c>
      <c r="C5" s="80"/>
      <c r="D5" s="81"/>
    </row>
    <row r="6" spans="1:5" x14ac:dyDescent="0.25">
      <c r="A6" s="9"/>
      <c r="B6" s="10" t="s">
        <v>16</v>
      </c>
      <c r="C6" s="80"/>
      <c r="D6" s="81"/>
    </row>
    <row r="7" spans="1:5" x14ac:dyDescent="0.25">
      <c r="A7" s="9"/>
      <c r="B7" s="10" t="s">
        <v>18</v>
      </c>
      <c r="C7" s="80"/>
      <c r="D7" s="81"/>
    </row>
    <row r="8" spans="1:5" x14ac:dyDescent="0.25">
      <c r="A8" s="9"/>
      <c r="B8" s="10" t="s">
        <v>19</v>
      </c>
      <c r="C8" s="80"/>
      <c r="D8" s="81"/>
    </row>
    <row r="9" spans="1:5" x14ac:dyDescent="0.25">
      <c r="A9" s="9"/>
      <c r="B9" s="10" t="s">
        <v>21</v>
      </c>
      <c r="C9" s="80"/>
      <c r="D9" s="81"/>
    </row>
    <row r="10" spans="1:5" x14ac:dyDescent="0.25">
      <c r="A10" s="13"/>
      <c r="B10" s="14" t="s">
        <v>22</v>
      </c>
      <c r="C10" s="80"/>
      <c r="D10" s="81"/>
    </row>
    <row r="12" spans="1:5" ht="24" x14ac:dyDescent="0.25">
      <c r="A12" s="15" t="s">
        <v>24</v>
      </c>
      <c r="B12" s="15" t="s">
        <v>25</v>
      </c>
      <c r="C12" s="15" t="s">
        <v>26</v>
      </c>
      <c r="D12" s="15" t="s">
        <v>27</v>
      </c>
      <c r="E12" s="16" t="s">
        <v>234</v>
      </c>
    </row>
    <row r="13" spans="1:5" x14ac:dyDescent="0.25">
      <c r="A13" s="18">
        <v>1</v>
      </c>
      <c r="B13" s="19" t="s">
        <v>30</v>
      </c>
      <c r="C13" s="21"/>
      <c r="D13" s="22"/>
      <c r="E13" s="22"/>
    </row>
    <row r="14" spans="1:5" x14ac:dyDescent="0.25">
      <c r="A14" s="18">
        <f t="shared" ref="A14:A57" si="0">A13+1</f>
        <v>2</v>
      </c>
      <c r="B14" s="19" t="s">
        <v>333</v>
      </c>
      <c r="C14" s="21"/>
      <c r="D14" s="22"/>
      <c r="E14" s="22"/>
    </row>
    <row r="15" spans="1:5" x14ac:dyDescent="0.25">
      <c r="A15" s="18">
        <f t="shared" si="0"/>
        <v>3</v>
      </c>
      <c r="B15" s="19" t="s">
        <v>334</v>
      </c>
      <c r="C15" s="21"/>
      <c r="D15" s="22"/>
      <c r="E15" s="22"/>
    </row>
    <row r="16" spans="1:5" ht="76.5" x14ac:dyDescent="0.25">
      <c r="A16" s="18">
        <f t="shared" si="0"/>
        <v>4</v>
      </c>
      <c r="B16" s="19" t="s">
        <v>335</v>
      </c>
      <c r="C16" s="21"/>
      <c r="D16" s="22"/>
      <c r="E16" s="22"/>
    </row>
    <row r="17" spans="1:5" ht="25.5" x14ac:dyDescent="0.25">
      <c r="A17" s="18">
        <f t="shared" si="0"/>
        <v>5</v>
      </c>
      <c r="B17" s="19" t="s">
        <v>316</v>
      </c>
      <c r="C17" s="21"/>
      <c r="D17" s="22"/>
      <c r="E17" s="22"/>
    </row>
    <row r="18" spans="1:5" ht="51" x14ac:dyDescent="0.25">
      <c r="A18" s="18">
        <f t="shared" si="0"/>
        <v>6</v>
      </c>
      <c r="B18" s="19" t="s">
        <v>317</v>
      </c>
      <c r="C18" s="21"/>
      <c r="D18" s="22"/>
      <c r="E18" s="22"/>
    </row>
    <row r="19" spans="1:5" x14ac:dyDescent="0.25">
      <c r="A19" s="18">
        <f t="shared" si="0"/>
        <v>7</v>
      </c>
      <c r="B19" s="19" t="s">
        <v>337</v>
      </c>
      <c r="C19" s="21"/>
      <c r="D19" s="22"/>
      <c r="E19" s="22"/>
    </row>
    <row r="20" spans="1:5" ht="25.5" x14ac:dyDescent="0.25">
      <c r="A20" s="18">
        <f t="shared" si="0"/>
        <v>8</v>
      </c>
      <c r="B20" s="19" t="s">
        <v>339</v>
      </c>
      <c r="C20" s="21"/>
      <c r="D20" s="22"/>
      <c r="E20" s="22"/>
    </row>
    <row r="21" spans="1:5" ht="15.75" customHeight="1" x14ac:dyDescent="0.25">
      <c r="A21" s="18">
        <f t="shared" si="0"/>
        <v>9</v>
      </c>
      <c r="B21" s="19" t="s">
        <v>340</v>
      </c>
      <c r="C21" s="21"/>
      <c r="D21" s="22"/>
      <c r="E21" s="22"/>
    </row>
    <row r="22" spans="1:5" ht="15.75" customHeight="1" x14ac:dyDescent="0.25">
      <c r="A22" s="18">
        <f t="shared" si="0"/>
        <v>10</v>
      </c>
      <c r="B22" s="19" t="s">
        <v>341</v>
      </c>
      <c r="C22" s="21"/>
      <c r="D22" s="22"/>
      <c r="E22" s="22"/>
    </row>
    <row r="23" spans="1:5" ht="15.75" customHeight="1" x14ac:dyDescent="0.25">
      <c r="A23" s="18">
        <f t="shared" si="0"/>
        <v>11</v>
      </c>
      <c r="B23" s="19" t="s">
        <v>69</v>
      </c>
      <c r="C23" s="21"/>
      <c r="D23" s="22"/>
      <c r="E23" s="22"/>
    </row>
    <row r="24" spans="1:5" ht="15.75" customHeight="1" x14ac:dyDescent="0.25">
      <c r="A24" s="18">
        <f t="shared" si="0"/>
        <v>12</v>
      </c>
      <c r="B24" s="19" t="s">
        <v>342</v>
      </c>
      <c r="C24" s="21"/>
      <c r="D24" s="22"/>
      <c r="E24" s="22"/>
    </row>
    <row r="25" spans="1:5" ht="15.75" customHeight="1" x14ac:dyDescent="0.25">
      <c r="A25" s="18">
        <f t="shared" si="0"/>
        <v>13</v>
      </c>
      <c r="B25" s="19" t="s">
        <v>75</v>
      </c>
      <c r="C25" s="21"/>
      <c r="D25" s="22"/>
      <c r="E25" s="22"/>
    </row>
    <row r="26" spans="1:5" ht="15.75" customHeight="1" x14ac:dyDescent="0.25">
      <c r="A26" s="18">
        <f t="shared" si="0"/>
        <v>14</v>
      </c>
      <c r="B26" s="19" t="s">
        <v>77</v>
      </c>
      <c r="C26" s="21"/>
      <c r="D26" s="22"/>
      <c r="E26" s="22"/>
    </row>
    <row r="27" spans="1:5" ht="15.75" customHeight="1" x14ac:dyDescent="0.25">
      <c r="A27" s="18">
        <f t="shared" si="0"/>
        <v>15</v>
      </c>
      <c r="B27" s="19" t="s">
        <v>80</v>
      </c>
      <c r="C27" s="21"/>
      <c r="D27" s="22"/>
      <c r="E27" s="22"/>
    </row>
    <row r="28" spans="1:5" ht="15.75" customHeight="1" x14ac:dyDescent="0.25">
      <c r="A28" s="18">
        <f t="shared" si="0"/>
        <v>16</v>
      </c>
      <c r="B28" s="19" t="s">
        <v>83</v>
      </c>
      <c r="C28" s="21"/>
      <c r="D28" s="22"/>
      <c r="E28" s="22"/>
    </row>
    <row r="29" spans="1:5" ht="15.75" customHeight="1" x14ac:dyDescent="0.25">
      <c r="A29" s="18">
        <f t="shared" si="0"/>
        <v>17</v>
      </c>
      <c r="B29" s="19" t="s">
        <v>345</v>
      </c>
      <c r="C29" s="21"/>
      <c r="D29" s="22"/>
      <c r="E29" s="22"/>
    </row>
    <row r="30" spans="1:5" ht="15.75" customHeight="1" x14ac:dyDescent="0.25">
      <c r="A30" s="18">
        <f t="shared" si="0"/>
        <v>18</v>
      </c>
      <c r="B30" s="19" t="s">
        <v>347</v>
      </c>
      <c r="C30" s="21"/>
      <c r="D30" s="22"/>
      <c r="E30" s="22"/>
    </row>
    <row r="31" spans="1:5" ht="15.75" customHeight="1" x14ac:dyDescent="0.25">
      <c r="A31" s="18">
        <f t="shared" si="0"/>
        <v>19</v>
      </c>
      <c r="B31" s="19" t="s">
        <v>349</v>
      </c>
      <c r="C31" s="21"/>
      <c r="D31" s="22"/>
      <c r="E31" s="22"/>
    </row>
    <row r="32" spans="1:5" ht="15.75" customHeight="1" x14ac:dyDescent="0.25">
      <c r="A32" s="18">
        <f t="shared" si="0"/>
        <v>20</v>
      </c>
      <c r="B32" s="19" t="s">
        <v>295</v>
      </c>
      <c r="C32" s="21"/>
      <c r="D32" s="22"/>
      <c r="E32" s="22"/>
    </row>
    <row r="33" spans="1:5" ht="15.75" customHeight="1" x14ac:dyDescent="0.25">
      <c r="A33" s="18">
        <f t="shared" si="0"/>
        <v>21</v>
      </c>
      <c r="B33" s="19" t="s">
        <v>351</v>
      </c>
      <c r="C33" s="21"/>
      <c r="D33" s="22"/>
      <c r="E33" s="22"/>
    </row>
    <row r="34" spans="1:5" ht="15.75" customHeight="1" x14ac:dyDescent="0.25">
      <c r="A34" s="18">
        <f t="shared" si="0"/>
        <v>22</v>
      </c>
      <c r="B34" s="19" t="s">
        <v>328</v>
      </c>
      <c r="C34" s="21"/>
      <c r="D34" s="22"/>
      <c r="E34" s="22"/>
    </row>
    <row r="35" spans="1:5" ht="15.75" customHeight="1" x14ac:dyDescent="0.25">
      <c r="A35" s="18">
        <f t="shared" si="0"/>
        <v>23</v>
      </c>
      <c r="B35" s="19" t="s">
        <v>105</v>
      </c>
      <c r="C35" s="21"/>
      <c r="D35" s="22"/>
      <c r="E35" s="22"/>
    </row>
    <row r="36" spans="1:5" ht="15.75" customHeight="1" x14ac:dyDescent="0.25">
      <c r="A36" s="18">
        <f t="shared" si="0"/>
        <v>24</v>
      </c>
      <c r="B36" s="19" t="s">
        <v>354</v>
      </c>
      <c r="C36" s="21"/>
      <c r="D36" s="22"/>
      <c r="E36" s="22"/>
    </row>
    <row r="37" spans="1:5" ht="15.75" customHeight="1" x14ac:dyDescent="0.25">
      <c r="A37" s="18">
        <f t="shared" si="0"/>
        <v>25</v>
      </c>
      <c r="B37" s="19" t="s">
        <v>118</v>
      </c>
      <c r="C37" s="21"/>
      <c r="D37" s="22"/>
      <c r="E37" s="22"/>
    </row>
    <row r="38" spans="1:5" ht="15.75" customHeight="1" x14ac:dyDescent="0.25">
      <c r="A38" s="18">
        <f t="shared" si="0"/>
        <v>26</v>
      </c>
      <c r="B38" s="19" t="s">
        <v>121</v>
      </c>
      <c r="C38" s="21"/>
      <c r="D38" s="22"/>
      <c r="E38" s="22"/>
    </row>
    <row r="39" spans="1:5" ht="15.75" customHeight="1" x14ac:dyDescent="0.25">
      <c r="A39" s="18">
        <f t="shared" si="0"/>
        <v>27</v>
      </c>
      <c r="B39" s="19" t="s">
        <v>123</v>
      </c>
      <c r="C39" s="21"/>
      <c r="D39" s="22"/>
      <c r="E39" s="22"/>
    </row>
    <row r="40" spans="1:5" ht="15.75" customHeight="1" x14ac:dyDescent="0.25">
      <c r="A40" s="18">
        <f t="shared" si="0"/>
        <v>28</v>
      </c>
      <c r="B40" s="19" t="s">
        <v>125</v>
      </c>
      <c r="C40" s="21"/>
      <c r="D40" s="22"/>
      <c r="E40" s="22"/>
    </row>
    <row r="41" spans="1:5" ht="15.75" customHeight="1" x14ac:dyDescent="0.25">
      <c r="A41" s="18">
        <f t="shared" si="0"/>
        <v>29</v>
      </c>
      <c r="B41" s="19" t="s">
        <v>131</v>
      </c>
      <c r="C41" s="21"/>
      <c r="D41" s="22"/>
      <c r="E41" s="22"/>
    </row>
    <row r="42" spans="1:5" ht="15.75" customHeight="1" x14ac:dyDescent="0.25">
      <c r="A42" s="18">
        <f t="shared" si="0"/>
        <v>30</v>
      </c>
      <c r="B42" s="19" t="s">
        <v>133</v>
      </c>
      <c r="C42" s="21"/>
      <c r="D42" s="22"/>
      <c r="E42" s="22"/>
    </row>
    <row r="43" spans="1:5" ht="15.75" customHeight="1" x14ac:dyDescent="0.25">
      <c r="A43" s="18">
        <f t="shared" si="0"/>
        <v>31</v>
      </c>
      <c r="B43" s="19" t="s">
        <v>134</v>
      </c>
      <c r="C43" s="21"/>
      <c r="D43" s="22"/>
      <c r="E43" s="22"/>
    </row>
    <row r="44" spans="1:5" ht="15.75" customHeight="1" x14ac:dyDescent="0.25">
      <c r="A44" s="18">
        <f t="shared" si="0"/>
        <v>32</v>
      </c>
      <c r="B44" s="19" t="s">
        <v>306</v>
      </c>
      <c r="C44" s="21"/>
      <c r="D44" s="22"/>
      <c r="E44" s="22"/>
    </row>
    <row r="45" spans="1:5" ht="15.75" customHeight="1" x14ac:dyDescent="0.25">
      <c r="A45" s="18">
        <f t="shared" si="0"/>
        <v>33</v>
      </c>
      <c r="B45" s="19" t="s">
        <v>114</v>
      </c>
      <c r="C45" s="21"/>
      <c r="D45" s="22"/>
      <c r="E45" s="22"/>
    </row>
    <row r="46" spans="1:5" ht="15.75" customHeight="1" x14ac:dyDescent="0.25">
      <c r="A46" s="18">
        <f t="shared" si="0"/>
        <v>34</v>
      </c>
      <c r="B46" s="19" t="s">
        <v>307</v>
      </c>
      <c r="C46" s="21"/>
      <c r="D46" s="22"/>
      <c r="E46" s="22"/>
    </row>
    <row r="47" spans="1:5" ht="15.75" customHeight="1" x14ac:dyDescent="0.25">
      <c r="A47" s="18">
        <f t="shared" si="0"/>
        <v>35</v>
      </c>
      <c r="B47" s="19" t="s">
        <v>136</v>
      </c>
      <c r="C47" s="21"/>
      <c r="D47" s="22"/>
      <c r="E47" s="22"/>
    </row>
    <row r="48" spans="1:5" ht="15.75" customHeight="1" x14ac:dyDescent="0.25">
      <c r="A48" s="18">
        <f t="shared" si="0"/>
        <v>36</v>
      </c>
      <c r="B48" s="19" t="s">
        <v>138</v>
      </c>
      <c r="C48" s="21"/>
      <c r="D48" s="22"/>
      <c r="E48" s="22"/>
    </row>
    <row r="49" spans="1:5" ht="15.75" customHeight="1" x14ac:dyDescent="0.25">
      <c r="A49" s="18">
        <f t="shared" si="0"/>
        <v>37</v>
      </c>
      <c r="B49" s="19" t="s">
        <v>140</v>
      </c>
      <c r="C49" s="21"/>
      <c r="D49" s="22"/>
      <c r="E49" s="22"/>
    </row>
    <row r="50" spans="1:5" ht="15.75" customHeight="1" x14ac:dyDescent="0.25">
      <c r="A50" s="18">
        <f t="shared" si="0"/>
        <v>38</v>
      </c>
      <c r="B50" s="19" t="s">
        <v>142</v>
      </c>
      <c r="C50" s="21"/>
      <c r="D50" s="22"/>
      <c r="E50" s="22"/>
    </row>
    <row r="51" spans="1:5" ht="15.75" customHeight="1" x14ac:dyDescent="0.25">
      <c r="A51" s="18">
        <f t="shared" si="0"/>
        <v>39</v>
      </c>
      <c r="B51" s="19" t="s">
        <v>144</v>
      </c>
      <c r="C51" s="21"/>
      <c r="D51" s="22"/>
      <c r="E51" s="22"/>
    </row>
    <row r="52" spans="1:5" ht="15.75" customHeight="1" x14ac:dyDescent="0.25">
      <c r="A52" s="18">
        <f t="shared" si="0"/>
        <v>40</v>
      </c>
      <c r="B52" s="19" t="s">
        <v>145</v>
      </c>
      <c r="C52" s="21"/>
      <c r="D52" s="22"/>
      <c r="E52" s="22"/>
    </row>
    <row r="53" spans="1:5" ht="15.75" customHeight="1" x14ac:dyDescent="0.25">
      <c r="A53" s="18">
        <f t="shared" si="0"/>
        <v>41</v>
      </c>
      <c r="B53" s="19" t="s">
        <v>146</v>
      </c>
      <c r="C53" s="21"/>
      <c r="D53" s="22"/>
      <c r="E53" s="22"/>
    </row>
    <row r="54" spans="1:5" ht="15.75" customHeight="1" x14ac:dyDescent="0.25">
      <c r="A54" s="18">
        <f t="shared" si="0"/>
        <v>42</v>
      </c>
      <c r="B54" s="19" t="s">
        <v>148</v>
      </c>
      <c r="C54" s="21"/>
      <c r="D54" s="22"/>
      <c r="E54" s="22"/>
    </row>
    <row r="55" spans="1:5" ht="15.75" customHeight="1" x14ac:dyDescent="0.25">
      <c r="A55" s="18">
        <f t="shared" si="0"/>
        <v>43</v>
      </c>
      <c r="B55" s="19" t="s">
        <v>151</v>
      </c>
      <c r="C55" s="21"/>
      <c r="D55" s="22"/>
      <c r="E55" s="22"/>
    </row>
    <row r="56" spans="1:5" ht="15.75" customHeight="1" x14ac:dyDescent="0.25">
      <c r="A56" s="18">
        <f t="shared" si="0"/>
        <v>44</v>
      </c>
      <c r="B56" s="19" t="s">
        <v>153</v>
      </c>
      <c r="C56" s="21"/>
      <c r="D56" s="22"/>
      <c r="E56" s="22"/>
    </row>
    <row r="57" spans="1:5" ht="15.75" customHeight="1" x14ac:dyDescent="0.25">
      <c r="A57" s="18">
        <f t="shared" si="0"/>
        <v>45</v>
      </c>
      <c r="B57" s="19" t="s">
        <v>156</v>
      </c>
      <c r="C57" s="21"/>
      <c r="D57" s="22"/>
      <c r="E57" s="22"/>
    </row>
    <row r="58" spans="1:5" ht="15.75" customHeight="1" x14ac:dyDescent="0.25">
      <c r="A58" s="82" t="s">
        <v>159</v>
      </c>
      <c r="B58" s="83"/>
      <c r="C58" s="83"/>
      <c r="D58" s="83"/>
      <c r="E58" s="37"/>
    </row>
    <row r="59" spans="1:5" ht="15.75" customHeight="1" x14ac:dyDescent="0.25">
      <c r="A59" s="18">
        <f>A57+1</f>
        <v>46</v>
      </c>
      <c r="B59" s="19" t="s">
        <v>164</v>
      </c>
      <c r="C59" s="21"/>
      <c r="D59" s="22"/>
      <c r="E59" s="22"/>
    </row>
    <row r="60" spans="1:5" ht="15.75" customHeight="1" x14ac:dyDescent="0.25">
      <c r="A60" s="18">
        <f t="shared" ref="A60:A68" si="1">A59+1</f>
        <v>47</v>
      </c>
      <c r="B60" s="19" t="s">
        <v>169</v>
      </c>
      <c r="C60" s="21"/>
      <c r="D60" s="22"/>
      <c r="E60" s="22"/>
    </row>
    <row r="61" spans="1:5" ht="15.75" customHeight="1" x14ac:dyDescent="0.25">
      <c r="A61" s="18">
        <f t="shared" si="1"/>
        <v>48</v>
      </c>
      <c r="B61" s="19" t="s">
        <v>171</v>
      </c>
      <c r="C61" s="21"/>
      <c r="D61" s="22"/>
      <c r="E61" s="22"/>
    </row>
    <row r="62" spans="1:5" ht="15.75" customHeight="1" x14ac:dyDescent="0.25">
      <c r="A62" s="18">
        <f t="shared" si="1"/>
        <v>49</v>
      </c>
      <c r="B62" s="19" t="s">
        <v>362</v>
      </c>
      <c r="C62" s="21"/>
      <c r="D62" s="22"/>
      <c r="E62" s="22"/>
    </row>
    <row r="63" spans="1:5" ht="15.75" customHeight="1" x14ac:dyDescent="0.25">
      <c r="A63" s="18">
        <f t="shared" si="1"/>
        <v>50</v>
      </c>
      <c r="B63" s="19" t="s">
        <v>173</v>
      </c>
      <c r="C63" s="21"/>
      <c r="D63" s="22"/>
      <c r="E63" s="22"/>
    </row>
    <row r="64" spans="1:5" ht="15.75" customHeight="1" x14ac:dyDescent="0.25">
      <c r="A64" s="18">
        <f t="shared" si="1"/>
        <v>51</v>
      </c>
      <c r="B64" s="19" t="s">
        <v>176</v>
      </c>
      <c r="C64" s="21"/>
      <c r="D64" s="22"/>
      <c r="E64" s="22"/>
    </row>
    <row r="65" spans="1:5" ht="15.75" customHeight="1" x14ac:dyDescent="0.25">
      <c r="A65" s="18">
        <f t="shared" si="1"/>
        <v>52</v>
      </c>
      <c r="B65" s="19" t="s">
        <v>178</v>
      </c>
      <c r="C65" s="21"/>
      <c r="D65" s="22"/>
      <c r="E65" s="22"/>
    </row>
    <row r="66" spans="1:5" ht="15.75" customHeight="1" x14ac:dyDescent="0.25">
      <c r="A66" s="18">
        <f t="shared" si="1"/>
        <v>53</v>
      </c>
      <c r="B66" s="19" t="s">
        <v>179</v>
      </c>
      <c r="C66" s="21"/>
      <c r="D66" s="22"/>
      <c r="E66" s="22"/>
    </row>
    <row r="67" spans="1:5" ht="15.75" customHeight="1" x14ac:dyDescent="0.25">
      <c r="A67" s="18">
        <f t="shared" si="1"/>
        <v>54</v>
      </c>
      <c r="B67" s="19" t="s">
        <v>181</v>
      </c>
      <c r="C67" s="21"/>
      <c r="D67" s="22"/>
      <c r="E67" s="22"/>
    </row>
    <row r="68" spans="1:5" ht="15.75" customHeight="1" x14ac:dyDescent="0.25">
      <c r="A68" s="18">
        <f t="shared" si="1"/>
        <v>55</v>
      </c>
      <c r="B68" s="19" t="s">
        <v>182</v>
      </c>
      <c r="C68" s="21"/>
      <c r="D68" s="22"/>
      <c r="E68" s="22"/>
    </row>
    <row r="69" spans="1:5" ht="15.75" customHeight="1" x14ac:dyDescent="0.25"/>
    <row r="70" spans="1:5" ht="15.75" customHeight="1" x14ac:dyDescent="0.25"/>
    <row r="71" spans="1:5" ht="15.75" customHeight="1" x14ac:dyDescent="0.25"/>
    <row r="72" spans="1:5" ht="15.75" customHeight="1" x14ac:dyDescent="0.25"/>
    <row r="73" spans="1:5" ht="15.75" customHeight="1" x14ac:dyDescent="0.25"/>
    <row r="74" spans="1:5" ht="15.75" customHeight="1" x14ac:dyDescent="0.25"/>
    <row r="75" spans="1:5" ht="15.75" customHeight="1" x14ac:dyDescent="0.25"/>
    <row r="76" spans="1:5" ht="15.75" customHeight="1" x14ac:dyDescent="0.25"/>
    <row r="77" spans="1:5" ht="15.75" customHeight="1" x14ac:dyDescent="0.25"/>
    <row r="78" spans="1:5" ht="15.75" customHeight="1" x14ac:dyDescent="0.25"/>
    <row r="79" spans="1:5" ht="15.75" customHeight="1" x14ac:dyDescent="0.25"/>
    <row r="80" spans="1:5"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8:D58"/>
    <mergeCell ref="A1:D1"/>
    <mergeCell ref="A2:D2"/>
    <mergeCell ref="A3:D3"/>
    <mergeCell ref="C4:D4"/>
    <mergeCell ref="C5:D5"/>
    <mergeCell ref="C6:D6"/>
    <mergeCell ref="C7:D7"/>
  </mergeCells>
  <dataValidations count="1">
    <dataValidation type="list" allowBlank="1" sqref="C13:C43 C45:C57 C59:C68" xr:uid="{00000000-0002-0000-0800-000000000000}">
      <formula1>"Yes,No"</formula1>
    </dataValidation>
  </dataValidations>
  <pageMargins left="0.75" right="0.75" top="1" bottom="1"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330</v>
      </c>
      <c r="B1" s="83"/>
      <c r="C1" s="83"/>
      <c r="D1" s="83"/>
      <c r="E1" s="3"/>
    </row>
    <row r="2" spans="1:5" ht="21.75" customHeight="1" x14ac:dyDescent="0.25">
      <c r="A2" s="85" t="s">
        <v>332</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48" si="0">A13+1</f>
        <v>2</v>
      </c>
      <c r="B14" s="19" t="s">
        <v>343</v>
      </c>
      <c r="C14" s="21"/>
      <c r="D14" s="22"/>
      <c r="E14" s="22"/>
    </row>
    <row r="15" spans="1:5" ht="14.25" customHeight="1" x14ac:dyDescent="0.25">
      <c r="A15" s="18">
        <f t="shared" si="0"/>
        <v>3</v>
      </c>
      <c r="B15" s="19" t="s">
        <v>344</v>
      </c>
      <c r="C15" s="21"/>
      <c r="D15" s="22"/>
      <c r="E15" s="22"/>
    </row>
    <row r="16" spans="1:5" ht="52.5" customHeight="1" x14ac:dyDescent="0.25">
      <c r="A16" s="18">
        <f t="shared" si="0"/>
        <v>4</v>
      </c>
      <c r="B16" s="19" t="s">
        <v>346</v>
      </c>
      <c r="C16" s="21"/>
      <c r="D16" s="22"/>
      <c r="E16" s="22"/>
    </row>
    <row r="17" spans="1:5" ht="30" customHeight="1" x14ac:dyDescent="0.25">
      <c r="A17" s="18">
        <f t="shared" si="0"/>
        <v>5</v>
      </c>
      <c r="B17" s="19" t="s">
        <v>348</v>
      </c>
      <c r="C17" s="21"/>
      <c r="D17" s="22"/>
      <c r="E17" s="22"/>
    </row>
    <row r="18" spans="1:5" ht="14.25" customHeight="1" x14ac:dyDescent="0.25">
      <c r="A18" s="18">
        <f t="shared" si="0"/>
        <v>6</v>
      </c>
      <c r="B18" s="19" t="s">
        <v>350</v>
      </c>
      <c r="C18" s="21"/>
      <c r="D18" s="22"/>
      <c r="E18" s="22"/>
    </row>
    <row r="19" spans="1:5" ht="26.25" customHeight="1" x14ac:dyDescent="0.25">
      <c r="A19" s="18">
        <f t="shared" si="0"/>
        <v>7</v>
      </c>
      <c r="B19" s="19" t="s">
        <v>69</v>
      </c>
      <c r="C19" s="21"/>
      <c r="D19" s="22"/>
      <c r="E19" s="22"/>
    </row>
    <row r="20" spans="1:5" ht="14.25" customHeight="1" x14ac:dyDescent="0.25">
      <c r="A20" s="18">
        <f t="shared" si="0"/>
        <v>8</v>
      </c>
      <c r="B20" s="19" t="s">
        <v>352</v>
      </c>
      <c r="C20" s="21"/>
      <c r="D20" s="22"/>
      <c r="E20" s="22"/>
    </row>
    <row r="21" spans="1:5" ht="39" customHeight="1" x14ac:dyDescent="0.25">
      <c r="A21" s="18">
        <f t="shared" si="0"/>
        <v>9</v>
      </c>
      <c r="B21" s="19" t="s">
        <v>353</v>
      </c>
      <c r="C21" s="21"/>
      <c r="D21" s="22"/>
      <c r="E21" s="22"/>
    </row>
    <row r="22" spans="1:5" ht="14.25" customHeight="1" x14ac:dyDescent="0.25">
      <c r="A22" s="18">
        <f t="shared" si="0"/>
        <v>10</v>
      </c>
      <c r="B22" s="19" t="s">
        <v>77</v>
      </c>
      <c r="C22" s="21"/>
      <c r="D22" s="22"/>
      <c r="E22" s="22"/>
    </row>
    <row r="23" spans="1:5" ht="14.25" customHeight="1" x14ac:dyDescent="0.25">
      <c r="A23" s="18">
        <f t="shared" si="0"/>
        <v>11</v>
      </c>
      <c r="B23" s="19" t="s">
        <v>80</v>
      </c>
      <c r="C23" s="21"/>
      <c r="D23" s="22"/>
      <c r="E23" s="22"/>
    </row>
    <row r="24" spans="1:5" ht="14.25" customHeight="1" x14ac:dyDescent="0.25">
      <c r="A24" s="18">
        <f t="shared" si="0"/>
        <v>12</v>
      </c>
      <c r="B24" s="19" t="s">
        <v>83</v>
      </c>
      <c r="C24" s="21"/>
      <c r="D24" s="22"/>
      <c r="E24" s="22"/>
    </row>
    <row r="25" spans="1:5" ht="52.5" customHeight="1" x14ac:dyDescent="0.25">
      <c r="A25" s="18">
        <f t="shared" si="0"/>
        <v>13</v>
      </c>
      <c r="B25" s="19" t="s">
        <v>355</v>
      </c>
      <c r="C25" s="21"/>
      <c r="D25" s="22"/>
      <c r="E25" s="22"/>
    </row>
    <row r="26" spans="1:5" ht="26.25" customHeight="1" x14ac:dyDescent="0.25">
      <c r="A26" s="18">
        <f t="shared" si="0"/>
        <v>14</v>
      </c>
      <c r="B26" s="19" t="s">
        <v>356</v>
      </c>
      <c r="C26" s="21"/>
      <c r="D26" s="22"/>
      <c r="E26" s="22"/>
    </row>
    <row r="27" spans="1:5" ht="14.25" customHeight="1" x14ac:dyDescent="0.25">
      <c r="A27" s="18">
        <f t="shared" si="0"/>
        <v>15</v>
      </c>
      <c r="B27" s="19" t="s">
        <v>357</v>
      </c>
      <c r="C27" s="21"/>
      <c r="D27" s="22"/>
      <c r="E27" s="22"/>
    </row>
    <row r="28" spans="1:5" ht="14.25" customHeight="1" x14ac:dyDescent="0.25">
      <c r="A28" s="18">
        <f t="shared" si="0"/>
        <v>16</v>
      </c>
      <c r="B28" s="19" t="s">
        <v>358</v>
      </c>
      <c r="C28" s="21"/>
      <c r="D28" s="22"/>
      <c r="E28" s="22"/>
    </row>
    <row r="29" spans="1:5" ht="26.25" customHeight="1" x14ac:dyDescent="0.25">
      <c r="A29" s="18">
        <f t="shared" si="0"/>
        <v>17</v>
      </c>
      <c r="B29" s="19" t="s">
        <v>359</v>
      </c>
      <c r="C29" s="21"/>
      <c r="D29" s="22"/>
      <c r="E29" s="22"/>
    </row>
    <row r="30" spans="1:5" ht="14.25" customHeight="1" x14ac:dyDescent="0.25">
      <c r="A30" s="18">
        <f t="shared" si="0"/>
        <v>18</v>
      </c>
      <c r="B30" s="19" t="s">
        <v>301</v>
      </c>
      <c r="C30" s="21"/>
      <c r="D30" s="22"/>
      <c r="E30" s="22"/>
    </row>
    <row r="31" spans="1:5" ht="14.25" customHeight="1" x14ac:dyDescent="0.25">
      <c r="A31" s="18">
        <f t="shared" si="0"/>
        <v>19</v>
      </c>
      <c r="B31" s="19" t="s">
        <v>360</v>
      </c>
      <c r="C31" s="21"/>
      <c r="D31" s="22"/>
      <c r="E31" s="22"/>
    </row>
    <row r="32" spans="1:5" ht="92.25" customHeight="1" x14ac:dyDescent="0.25">
      <c r="A32" s="18">
        <f t="shared" si="0"/>
        <v>20</v>
      </c>
      <c r="B32" s="19" t="s">
        <v>361</v>
      </c>
      <c r="C32" s="21"/>
      <c r="D32" s="22"/>
      <c r="E32" s="22"/>
    </row>
    <row r="33" spans="1:5" ht="26.25" customHeight="1" x14ac:dyDescent="0.25">
      <c r="A33" s="18">
        <f t="shared" si="0"/>
        <v>21</v>
      </c>
      <c r="B33" s="19" t="s">
        <v>121</v>
      </c>
      <c r="C33" s="21"/>
      <c r="D33" s="22"/>
      <c r="E33" s="22"/>
    </row>
    <row r="34" spans="1:5" ht="26.25" customHeight="1" x14ac:dyDescent="0.25">
      <c r="A34" s="18">
        <f t="shared" si="0"/>
        <v>22</v>
      </c>
      <c r="B34" s="19" t="s">
        <v>123</v>
      </c>
      <c r="C34" s="21"/>
      <c r="D34" s="22"/>
      <c r="E34" s="22"/>
    </row>
    <row r="35" spans="1:5" ht="39" customHeight="1" x14ac:dyDescent="0.25">
      <c r="A35" s="18">
        <f t="shared" si="0"/>
        <v>23</v>
      </c>
      <c r="B35" s="19" t="s">
        <v>125</v>
      </c>
      <c r="C35" s="21"/>
      <c r="D35" s="22"/>
      <c r="E35" s="22"/>
    </row>
    <row r="36" spans="1:5" ht="14.25" customHeight="1" x14ac:dyDescent="0.25">
      <c r="A36" s="18">
        <f t="shared" si="0"/>
        <v>24</v>
      </c>
      <c r="B36" s="19" t="s">
        <v>134</v>
      </c>
      <c r="C36" s="21"/>
      <c r="D36" s="22"/>
      <c r="E36" s="22"/>
    </row>
    <row r="37" spans="1:5" ht="14.25" customHeight="1" x14ac:dyDescent="0.25">
      <c r="A37" s="18">
        <f t="shared" si="0"/>
        <v>25</v>
      </c>
      <c r="B37" s="19" t="s">
        <v>306</v>
      </c>
      <c r="C37" s="21"/>
      <c r="D37" s="22"/>
      <c r="E37" s="22"/>
    </row>
    <row r="38" spans="1:5" ht="26.25" customHeight="1" x14ac:dyDescent="0.25">
      <c r="A38" s="18">
        <f t="shared" si="0"/>
        <v>26</v>
      </c>
      <c r="B38" s="19" t="s">
        <v>136</v>
      </c>
      <c r="C38" s="21"/>
      <c r="D38" s="22"/>
      <c r="E38" s="22"/>
    </row>
    <row r="39" spans="1:5" ht="14.25" customHeight="1" x14ac:dyDescent="0.25">
      <c r="A39" s="18">
        <f t="shared" si="0"/>
        <v>27</v>
      </c>
      <c r="B39" s="19" t="s">
        <v>138</v>
      </c>
      <c r="C39" s="21"/>
      <c r="D39" s="22"/>
      <c r="E39" s="22"/>
    </row>
    <row r="40" spans="1:5" ht="26.25" customHeight="1" x14ac:dyDescent="0.25">
      <c r="A40" s="18">
        <f t="shared" si="0"/>
        <v>28</v>
      </c>
      <c r="B40" s="19" t="s">
        <v>140</v>
      </c>
      <c r="C40" s="21"/>
      <c r="D40" s="22"/>
      <c r="E40" s="22"/>
    </row>
    <row r="41" spans="1:5" ht="39" customHeight="1" x14ac:dyDescent="0.25">
      <c r="A41" s="18">
        <f t="shared" si="0"/>
        <v>29</v>
      </c>
      <c r="B41" s="19" t="s">
        <v>142</v>
      </c>
      <c r="C41" s="21"/>
      <c r="D41" s="22"/>
      <c r="E41" s="22"/>
    </row>
    <row r="42" spans="1:5" ht="39" customHeight="1" x14ac:dyDescent="0.25">
      <c r="A42" s="18">
        <f t="shared" si="0"/>
        <v>30</v>
      </c>
      <c r="B42" s="19" t="s">
        <v>144</v>
      </c>
      <c r="C42" s="21"/>
      <c r="D42" s="22"/>
      <c r="E42" s="22"/>
    </row>
    <row r="43" spans="1:5" ht="14.25" customHeight="1" x14ac:dyDescent="0.25">
      <c r="A43" s="18">
        <f t="shared" si="0"/>
        <v>31</v>
      </c>
      <c r="B43" s="19" t="s">
        <v>145</v>
      </c>
      <c r="C43" s="21"/>
      <c r="D43" s="22"/>
      <c r="E43" s="22"/>
    </row>
    <row r="44" spans="1:5" ht="26.25" customHeight="1" x14ac:dyDescent="0.25">
      <c r="A44" s="18">
        <f t="shared" si="0"/>
        <v>32</v>
      </c>
      <c r="B44" s="19" t="s">
        <v>146</v>
      </c>
      <c r="C44" s="21"/>
      <c r="D44" s="22"/>
      <c r="E44" s="22"/>
    </row>
    <row r="45" spans="1:5" ht="26.25" customHeight="1" x14ac:dyDescent="0.25">
      <c r="A45" s="18">
        <f t="shared" si="0"/>
        <v>33</v>
      </c>
      <c r="B45" s="19" t="s">
        <v>148</v>
      </c>
      <c r="C45" s="21"/>
      <c r="D45" s="22"/>
      <c r="E45" s="22"/>
    </row>
    <row r="46" spans="1:5" ht="15.75" customHeight="1" x14ac:dyDescent="0.25">
      <c r="A46" s="18">
        <f t="shared" si="0"/>
        <v>34</v>
      </c>
      <c r="B46" s="19" t="s">
        <v>151</v>
      </c>
      <c r="C46" s="21"/>
      <c r="D46" s="22"/>
      <c r="E46" s="22"/>
    </row>
    <row r="47" spans="1:5" ht="15.75" customHeight="1" x14ac:dyDescent="0.25">
      <c r="A47" s="18">
        <f t="shared" si="0"/>
        <v>35</v>
      </c>
      <c r="B47" s="19" t="s">
        <v>153</v>
      </c>
      <c r="C47" s="21"/>
      <c r="D47" s="22"/>
      <c r="E47" s="22"/>
    </row>
    <row r="48" spans="1:5" ht="15.75" customHeight="1" x14ac:dyDescent="0.25">
      <c r="A48" s="18">
        <f t="shared" si="0"/>
        <v>36</v>
      </c>
      <c r="B48" s="19" t="s">
        <v>156</v>
      </c>
      <c r="C48" s="21"/>
      <c r="D48" s="22"/>
      <c r="E48" s="22"/>
    </row>
    <row r="49" spans="1:5" ht="14.25" customHeight="1" x14ac:dyDescent="0.25">
      <c r="A49" s="82" t="s">
        <v>159</v>
      </c>
      <c r="B49" s="83"/>
      <c r="C49" s="83"/>
      <c r="D49" s="83"/>
      <c r="E49" s="37"/>
    </row>
    <row r="50" spans="1:5" ht="14.25" customHeight="1" x14ac:dyDescent="0.25">
      <c r="A50" s="18">
        <f>A48+1</f>
        <v>37</v>
      </c>
      <c r="B50" s="19" t="s">
        <v>164</v>
      </c>
      <c r="C50" s="21"/>
      <c r="D50" s="22"/>
      <c r="E50" s="22"/>
    </row>
    <row r="51" spans="1:5" ht="14.25" customHeight="1" x14ac:dyDescent="0.25">
      <c r="A51" s="18">
        <f t="shared" ref="A51:A57" si="1">A50+1</f>
        <v>38</v>
      </c>
      <c r="B51" s="19" t="s">
        <v>171</v>
      </c>
      <c r="C51" s="21"/>
      <c r="D51" s="22"/>
      <c r="E51" s="22"/>
    </row>
    <row r="52" spans="1:5" ht="14.25" customHeight="1" x14ac:dyDescent="0.25">
      <c r="A52" s="18">
        <f t="shared" si="1"/>
        <v>39</v>
      </c>
      <c r="B52" s="19" t="s">
        <v>173</v>
      </c>
      <c r="C52" s="21"/>
      <c r="D52" s="22"/>
      <c r="E52" s="22"/>
    </row>
    <row r="53" spans="1:5" ht="14.25" customHeight="1" x14ac:dyDescent="0.25">
      <c r="A53" s="18">
        <f t="shared" si="1"/>
        <v>40</v>
      </c>
      <c r="B53" s="19" t="s">
        <v>176</v>
      </c>
      <c r="C53" s="21"/>
      <c r="D53" s="22"/>
      <c r="E53" s="22"/>
    </row>
    <row r="54" spans="1:5" ht="92.25" customHeight="1" x14ac:dyDescent="0.25">
      <c r="A54" s="18">
        <f t="shared" si="1"/>
        <v>41</v>
      </c>
      <c r="B54" s="19" t="s">
        <v>363</v>
      </c>
      <c r="C54" s="21"/>
      <c r="D54" s="22"/>
      <c r="E54" s="22"/>
    </row>
    <row r="55" spans="1:5" ht="14.25" customHeight="1" x14ac:dyDescent="0.25">
      <c r="A55" s="18">
        <f t="shared" si="1"/>
        <v>42</v>
      </c>
      <c r="B55" s="19" t="s">
        <v>179</v>
      </c>
      <c r="C55" s="21"/>
      <c r="D55" s="22"/>
      <c r="E55" s="22"/>
    </row>
    <row r="56" spans="1:5" ht="14.25" customHeight="1" x14ac:dyDescent="0.25">
      <c r="A56" s="18">
        <f t="shared" si="1"/>
        <v>43</v>
      </c>
      <c r="B56" s="19" t="s">
        <v>181</v>
      </c>
      <c r="C56" s="21"/>
      <c r="D56" s="22"/>
      <c r="E56" s="22"/>
    </row>
    <row r="57" spans="1:5" ht="14.25" customHeight="1" x14ac:dyDescent="0.25">
      <c r="A57" s="18">
        <f t="shared" si="1"/>
        <v>44</v>
      </c>
      <c r="B57" s="19" t="s">
        <v>182</v>
      </c>
      <c r="C57" s="21"/>
      <c r="D57" s="22"/>
      <c r="E57" s="22"/>
    </row>
    <row r="58" spans="1:5" ht="14.25" customHeight="1" x14ac:dyDescent="0.25"/>
    <row r="59" spans="1:5" ht="14.25" customHeight="1" x14ac:dyDescent="0.25"/>
    <row r="60" spans="1:5" ht="14.25" customHeight="1" x14ac:dyDescent="0.25"/>
    <row r="61" spans="1:5" ht="14.25" customHeight="1" x14ac:dyDescent="0.25"/>
    <row r="62" spans="1:5" ht="14.25" customHeight="1" x14ac:dyDescent="0.25"/>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49:D49"/>
    <mergeCell ref="A1:D1"/>
    <mergeCell ref="A2:D2"/>
    <mergeCell ref="A3:D3"/>
    <mergeCell ref="C4:D4"/>
    <mergeCell ref="C5:D5"/>
    <mergeCell ref="C6:D6"/>
    <mergeCell ref="C7:D7"/>
  </mergeCells>
  <dataValidations count="1">
    <dataValidation type="list" allowBlank="1" sqref="C13:C38 C40:C48 C50:C57" xr:uid="{00000000-0002-0000-0900-000000000000}">
      <formula1>"Yes,No"</formula1>
    </dataValidation>
  </dataValidations>
  <pageMargins left="0.75" right="0.75" top="1" bottom="1"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364</v>
      </c>
      <c r="B1" s="83"/>
      <c r="C1" s="83"/>
      <c r="D1" s="83"/>
      <c r="E1" s="3"/>
    </row>
    <row r="2" spans="1:5" ht="21.75" customHeight="1" x14ac:dyDescent="0.25">
      <c r="A2" s="85" t="s">
        <v>366</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1" si="0">A13+1</f>
        <v>2</v>
      </c>
      <c r="B14" s="19" t="s">
        <v>385</v>
      </c>
      <c r="C14" s="21"/>
      <c r="D14" s="22"/>
      <c r="E14" s="22"/>
    </row>
    <row r="15" spans="1:5" ht="14.25" customHeight="1" x14ac:dyDescent="0.25">
      <c r="A15" s="18">
        <f t="shared" si="0"/>
        <v>3</v>
      </c>
      <c r="B15" s="19" t="s">
        <v>344</v>
      </c>
      <c r="C15" s="21"/>
      <c r="D15" s="22"/>
      <c r="E15" s="22"/>
    </row>
    <row r="16" spans="1:5" ht="62.25" customHeight="1" x14ac:dyDescent="0.25">
      <c r="A16" s="18">
        <f t="shared" si="0"/>
        <v>4</v>
      </c>
      <c r="B16" s="19" t="s">
        <v>389</v>
      </c>
      <c r="C16" s="21"/>
      <c r="D16" s="22"/>
      <c r="E16" s="22"/>
    </row>
    <row r="17" spans="1:5" ht="29.25" customHeight="1" x14ac:dyDescent="0.25">
      <c r="A17" s="18">
        <f t="shared" si="0"/>
        <v>5</v>
      </c>
      <c r="B17" s="19" t="s">
        <v>390</v>
      </c>
      <c r="C17" s="21"/>
      <c r="D17" s="22"/>
      <c r="E17" s="22"/>
    </row>
    <row r="18" spans="1:5" ht="26.25" customHeight="1" x14ac:dyDescent="0.25">
      <c r="A18" s="18">
        <f t="shared" si="0"/>
        <v>6</v>
      </c>
      <c r="B18" s="19" t="s">
        <v>391</v>
      </c>
      <c r="C18" s="21"/>
      <c r="D18" s="22"/>
      <c r="E18" s="22"/>
    </row>
    <row r="19" spans="1:5" ht="26.25" customHeight="1" x14ac:dyDescent="0.25">
      <c r="A19" s="18">
        <f t="shared" si="0"/>
        <v>7</v>
      </c>
      <c r="B19" s="19" t="s">
        <v>69</v>
      </c>
      <c r="C19" s="21"/>
      <c r="D19" s="22"/>
      <c r="E19" s="22"/>
    </row>
    <row r="20" spans="1:5" ht="14.25" customHeight="1" x14ac:dyDescent="0.25">
      <c r="A20" s="18">
        <f t="shared" si="0"/>
        <v>8</v>
      </c>
      <c r="B20" s="19" t="s">
        <v>393</v>
      </c>
      <c r="C20" s="21"/>
      <c r="D20" s="22"/>
      <c r="E20" s="22"/>
    </row>
    <row r="21" spans="1:5" ht="39" customHeight="1" x14ac:dyDescent="0.25">
      <c r="A21" s="18">
        <f t="shared" si="0"/>
        <v>9</v>
      </c>
      <c r="B21" s="19" t="s">
        <v>353</v>
      </c>
      <c r="C21" s="21"/>
      <c r="D21" s="22"/>
      <c r="E21" s="22"/>
    </row>
    <row r="22" spans="1:5" ht="14.25" customHeight="1" x14ac:dyDescent="0.25">
      <c r="A22" s="18">
        <f t="shared" si="0"/>
        <v>10</v>
      </c>
      <c r="B22" s="19" t="s">
        <v>77</v>
      </c>
      <c r="C22" s="21"/>
      <c r="D22" s="22"/>
      <c r="E22" s="22"/>
    </row>
    <row r="23" spans="1:5" ht="14.25" customHeight="1" x14ac:dyDescent="0.25">
      <c r="A23" s="18">
        <f t="shared" si="0"/>
        <v>11</v>
      </c>
      <c r="B23" s="19" t="s">
        <v>80</v>
      </c>
      <c r="C23" s="21"/>
      <c r="D23" s="22"/>
      <c r="E23" s="22"/>
    </row>
    <row r="24" spans="1:5" ht="14.25" customHeight="1" x14ac:dyDescent="0.25">
      <c r="A24" s="18">
        <f t="shared" si="0"/>
        <v>12</v>
      </c>
      <c r="B24" s="19" t="s">
        <v>83</v>
      </c>
      <c r="C24" s="21"/>
      <c r="D24" s="22"/>
      <c r="E24" s="22"/>
    </row>
    <row r="25" spans="1:5" ht="52.5" customHeight="1" x14ac:dyDescent="0.25">
      <c r="A25" s="18">
        <f t="shared" si="0"/>
        <v>13</v>
      </c>
      <c r="B25" s="19" t="s">
        <v>395</v>
      </c>
      <c r="C25" s="21"/>
      <c r="D25" s="22"/>
      <c r="E25" s="22"/>
    </row>
    <row r="26" spans="1:5" ht="14.25" customHeight="1" x14ac:dyDescent="0.25">
      <c r="A26" s="18">
        <f t="shared" si="0"/>
        <v>14</v>
      </c>
      <c r="B26" s="19" t="s">
        <v>396</v>
      </c>
      <c r="C26" s="21"/>
      <c r="D26" s="22"/>
      <c r="E26" s="22"/>
    </row>
    <row r="27" spans="1:5" ht="14.25" customHeight="1" x14ac:dyDescent="0.25">
      <c r="A27" s="18">
        <f t="shared" si="0"/>
        <v>15</v>
      </c>
      <c r="B27" s="19" t="s">
        <v>397</v>
      </c>
      <c r="C27" s="21"/>
      <c r="D27" s="22"/>
      <c r="E27" s="22"/>
    </row>
    <row r="28" spans="1:5" ht="14.25" customHeight="1" x14ac:dyDescent="0.25">
      <c r="A28" s="18">
        <f t="shared" si="0"/>
        <v>16</v>
      </c>
      <c r="B28" s="19" t="s">
        <v>398</v>
      </c>
      <c r="C28" s="21"/>
      <c r="D28" s="22"/>
      <c r="E28" s="22"/>
    </row>
    <row r="29" spans="1:5" ht="26.25" customHeight="1" x14ac:dyDescent="0.25">
      <c r="A29" s="18">
        <f t="shared" si="0"/>
        <v>17</v>
      </c>
      <c r="B29" s="19" t="s">
        <v>359</v>
      </c>
      <c r="C29" s="21"/>
      <c r="D29" s="22"/>
      <c r="E29" s="22"/>
    </row>
    <row r="30" spans="1:5" ht="14.25" customHeight="1" x14ac:dyDescent="0.25">
      <c r="A30" s="18">
        <f t="shared" si="0"/>
        <v>18</v>
      </c>
      <c r="B30" s="19" t="s">
        <v>301</v>
      </c>
      <c r="C30" s="21"/>
      <c r="D30" s="22"/>
      <c r="E30" s="22"/>
    </row>
    <row r="31" spans="1:5" ht="14.25" customHeight="1" x14ac:dyDescent="0.25">
      <c r="A31" s="18">
        <f t="shared" si="0"/>
        <v>19</v>
      </c>
      <c r="B31" s="19" t="s">
        <v>399</v>
      </c>
      <c r="C31" s="21"/>
      <c r="D31" s="22"/>
      <c r="E31" s="22"/>
    </row>
    <row r="32" spans="1:5" ht="14.25" customHeight="1" x14ac:dyDescent="0.25">
      <c r="A32" s="18">
        <f t="shared" si="0"/>
        <v>20</v>
      </c>
      <c r="B32" s="19" t="s">
        <v>360</v>
      </c>
      <c r="C32" s="21"/>
      <c r="D32" s="22"/>
      <c r="E32" s="22"/>
    </row>
    <row r="33" spans="1:5" ht="92.25" customHeight="1" x14ac:dyDescent="0.25">
      <c r="A33" s="18">
        <f t="shared" si="0"/>
        <v>21</v>
      </c>
      <c r="B33" s="19" t="s">
        <v>361</v>
      </c>
      <c r="C33" s="21"/>
      <c r="D33" s="22"/>
      <c r="E33" s="22"/>
    </row>
    <row r="34" spans="1:5" ht="26.25" customHeight="1" x14ac:dyDescent="0.25">
      <c r="A34" s="18">
        <f t="shared" si="0"/>
        <v>22</v>
      </c>
      <c r="B34" s="19" t="s">
        <v>121</v>
      </c>
      <c r="C34" s="21"/>
      <c r="D34" s="22"/>
      <c r="E34" s="22"/>
    </row>
    <row r="35" spans="1:5" ht="26.25" customHeight="1" x14ac:dyDescent="0.25">
      <c r="A35" s="18">
        <f t="shared" si="0"/>
        <v>23</v>
      </c>
      <c r="B35" s="19" t="s">
        <v>123</v>
      </c>
      <c r="C35" s="21"/>
      <c r="D35" s="22"/>
      <c r="E35" s="22"/>
    </row>
    <row r="36" spans="1:5" ht="39" customHeight="1" x14ac:dyDescent="0.25">
      <c r="A36" s="18">
        <f t="shared" si="0"/>
        <v>24</v>
      </c>
      <c r="B36" s="19" t="s">
        <v>125</v>
      </c>
      <c r="C36" s="21"/>
      <c r="D36" s="22"/>
      <c r="E36" s="22"/>
    </row>
    <row r="37" spans="1:5" ht="14.25" customHeight="1" x14ac:dyDescent="0.25">
      <c r="A37" s="18">
        <f t="shared" si="0"/>
        <v>25</v>
      </c>
      <c r="B37" s="19" t="s">
        <v>131</v>
      </c>
      <c r="C37" s="21"/>
      <c r="D37" s="22"/>
      <c r="E37" s="22"/>
    </row>
    <row r="38" spans="1:5" ht="14.25" customHeight="1" x14ac:dyDescent="0.25">
      <c r="A38" s="18">
        <f t="shared" si="0"/>
        <v>26</v>
      </c>
      <c r="B38" s="19" t="s">
        <v>134</v>
      </c>
      <c r="C38" s="21"/>
      <c r="D38" s="22"/>
      <c r="E38" s="22"/>
    </row>
    <row r="39" spans="1:5" ht="14.25" customHeight="1" x14ac:dyDescent="0.25">
      <c r="A39" s="18">
        <f t="shared" si="0"/>
        <v>27</v>
      </c>
      <c r="B39" s="19" t="s">
        <v>306</v>
      </c>
      <c r="C39" s="21"/>
      <c r="D39" s="22"/>
      <c r="E39" s="22"/>
    </row>
    <row r="40" spans="1:5" ht="14.25" customHeight="1" x14ac:dyDescent="0.25">
      <c r="A40" s="18">
        <f t="shared" si="0"/>
        <v>28</v>
      </c>
      <c r="B40" s="19" t="s">
        <v>114</v>
      </c>
      <c r="C40" s="21"/>
      <c r="D40" s="22"/>
      <c r="E40" s="22"/>
    </row>
    <row r="41" spans="1:5" ht="26.25" customHeight="1" x14ac:dyDescent="0.25">
      <c r="A41" s="18">
        <f t="shared" si="0"/>
        <v>29</v>
      </c>
      <c r="B41" s="19" t="s">
        <v>136</v>
      </c>
      <c r="C41" s="21"/>
      <c r="D41" s="22"/>
      <c r="E41" s="22"/>
    </row>
    <row r="42" spans="1:5" ht="14.25" customHeight="1" x14ac:dyDescent="0.25">
      <c r="A42" s="18">
        <f t="shared" si="0"/>
        <v>30</v>
      </c>
      <c r="B42" s="19" t="s">
        <v>138</v>
      </c>
      <c r="C42" s="21"/>
      <c r="D42" s="22"/>
      <c r="E42" s="22"/>
    </row>
    <row r="43" spans="1:5" ht="26.25" customHeight="1" x14ac:dyDescent="0.25">
      <c r="A43" s="18">
        <f t="shared" si="0"/>
        <v>31</v>
      </c>
      <c r="B43" s="19" t="s">
        <v>140</v>
      </c>
      <c r="C43" s="21"/>
      <c r="D43" s="22"/>
      <c r="E43" s="22"/>
    </row>
    <row r="44" spans="1:5" ht="39" customHeight="1" x14ac:dyDescent="0.25">
      <c r="A44" s="18">
        <f t="shared" si="0"/>
        <v>32</v>
      </c>
      <c r="B44" s="19" t="s">
        <v>142</v>
      </c>
      <c r="C44" s="21"/>
      <c r="D44" s="22"/>
      <c r="E44" s="22"/>
    </row>
    <row r="45" spans="1:5" ht="39" customHeight="1" x14ac:dyDescent="0.25">
      <c r="A45" s="18">
        <f t="shared" si="0"/>
        <v>33</v>
      </c>
      <c r="B45" s="19" t="s">
        <v>144</v>
      </c>
      <c r="C45" s="21"/>
      <c r="D45" s="22"/>
      <c r="E45" s="22"/>
    </row>
    <row r="46" spans="1:5" ht="14.25" customHeight="1" x14ac:dyDescent="0.25">
      <c r="A46" s="18">
        <f t="shared" si="0"/>
        <v>34</v>
      </c>
      <c r="B46" s="19" t="s">
        <v>145</v>
      </c>
      <c r="C46" s="21"/>
      <c r="D46" s="22"/>
      <c r="E46" s="22"/>
    </row>
    <row r="47" spans="1:5" ht="26.25" customHeight="1" x14ac:dyDescent="0.25">
      <c r="A47" s="18">
        <f t="shared" si="0"/>
        <v>35</v>
      </c>
      <c r="B47" s="19" t="s">
        <v>146</v>
      </c>
      <c r="C47" s="21"/>
      <c r="D47" s="22"/>
      <c r="E47" s="22"/>
    </row>
    <row r="48" spans="1:5" ht="26.25" customHeight="1" x14ac:dyDescent="0.25">
      <c r="A48" s="18">
        <f t="shared" si="0"/>
        <v>36</v>
      </c>
      <c r="B48" s="19" t="s">
        <v>148</v>
      </c>
      <c r="C48" s="21"/>
      <c r="D48" s="22"/>
      <c r="E48" s="22"/>
    </row>
    <row r="49" spans="1:5" ht="15.75" customHeight="1" x14ac:dyDescent="0.25">
      <c r="A49" s="18">
        <f t="shared" si="0"/>
        <v>37</v>
      </c>
      <c r="B49" s="19" t="s">
        <v>151</v>
      </c>
      <c r="C49" s="21"/>
      <c r="D49" s="22"/>
      <c r="E49" s="22"/>
    </row>
    <row r="50" spans="1:5" ht="15.75" customHeight="1" x14ac:dyDescent="0.25">
      <c r="A50" s="18">
        <f t="shared" si="0"/>
        <v>38</v>
      </c>
      <c r="B50" s="19" t="s">
        <v>153</v>
      </c>
      <c r="C50" s="21"/>
      <c r="D50" s="22"/>
      <c r="E50" s="22"/>
    </row>
    <row r="51" spans="1:5" ht="15.75" customHeight="1" x14ac:dyDescent="0.25">
      <c r="A51" s="18">
        <f t="shared" si="0"/>
        <v>39</v>
      </c>
      <c r="B51" s="19" t="s">
        <v>156</v>
      </c>
      <c r="C51" s="21"/>
      <c r="D51" s="22"/>
      <c r="E51" s="22"/>
    </row>
    <row r="52" spans="1:5" ht="14.25" customHeight="1" x14ac:dyDescent="0.25">
      <c r="A52" s="82" t="s">
        <v>159</v>
      </c>
      <c r="B52" s="83"/>
      <c r="C52" s="83"/>
      <c r="D52" s="83"/>
      <c r="E52" s="37"/>
    </row>
    <row r="53" spans="1:5" ht="14.25" customHeight="1" x14ac:dyDescent="0.25">
      <c r="A53" s="18">
        <f>A51+1</f>
        <v>40</v>
      </c>
      <c r="B53" s="19" t="s">
        <v>164</v>
      </c>
      <c r="C53" s="21"/>
      <c r="D53" s="22"/>
      <c r="E53" s="22"/>
    </row>
    <row r="54" spans="1:5" ht="14.25" customHeight="1" x14ac:dyDescent="0.25">
      <c r="A54" s="18">
        <f t="shared" ref="A54:A61" si="1">A53+1</f>
        <v>41</v>
      </c>
      <c r="B54" s="19" t="s">
        <v>169</v>
      </c>
      <c r="C54" s="21"/>
      <c r="D54" s="22"/>
      <c r="E54" s="22"/>
    </row>
    <row r="55" spans="1:5" ht="14.25" customHeight="1" x14ac:dyDescent="0.25">
      <c r="A55" s="18">
        <f t="shared" si="1"/>
        <v>42</v>
      </c>
      <c r="B55" s="19" t="s">
        <v>171</v>
      </c>
      <c r="C55" s="21"/>
      <c r="D55" s="22"/>
      <c r="E55" s="22"/>
    </row>
    <row r="56" spans="1:5" ht="14.25" customHeight="1" x14ac:dyDescent="0.25">
      <c r="A56" s="18">
        <f t="shared" si="1"/>
        <v>43</v>
      </c>
      <c r="B56" s="19" t="s">
        <v>173</v>
      </c>
      <c r="C56" s="21"/>
      <c r="D56" s="22"/>
      <c r="E56" s="22"/>
    </row>
    <row r="57" spans="1:5" ht="14.25" customHeight="1" x14ac:dyDescent="0.25">
      <c r="A57" s="18">
        <f t="shared" si="1"/>
        <v>44</v>
      </c>
      <c r="B57" s="19" t="s">
        <v>176</v>
      </c>
      <c r="C57" s="21"/>
      <c r="D57" s="22"/>
      <c r="E57" s="22"/>
    </row>
    <row r="58" spans="1:5" ht="92.25" customHeight="1" x14ac:dyDescent="0.25">
      <c r="A58" s="18">
        <f t="shared" si="1"/>
        <v>45</v>
      </c>
      <c r="B58" s="19" t="s">
        <v>363</v>
      </c>
      <c r="C58" s="21"/>
      <c r="D58" s="22"/>
      <c r="E58" s="22"/>
    </row>
    <row r="59" spans="1:5" ht="14.25" customHeight="1" x14ac:dyDescent="0.25">
      <c r="A59" s="18">
        <f t="shared" si="1"/>
        <v>46</v>
      </c>
      <c r="B59" s="19" t="s">
        <v>179</v>
      </c>
      <c r="C59" s="21"/>
      <c r="D59" s="22"/>
      <c r="E59" s="22"/>
    </row>
    <row r="60" spans="1:5" ht="14.25" customHeight="1" x14ac:dyDescent="0.25">
      <c r="A60" s="18">
        <f t="shared" si="1"/>
        <v>47</v>
      </c>
      <c r="B60" s="19" t="s">
        <v>181</v>
      </c>
      <c r="C60" s="21"/>
      <c r="D60" s="22"/>
      <c r="E60" s="22"/>
    </row>
    <row r="61" spans="1:5" ht="14.25" customHeight="1" x14ac:dyDescent="0.25">
      <c r="A61" s="18">
        <f t="shared" si="1"/>
        <v>48</v>
      </c>
      <c r="B61" s="19" t="s">
        <v>182</v>
      </c>
      <c r="C61" s="21"/>
      <c r="D61" s="22"/>
      <c r="E61" s="22"/>
    </row>
    <row r="62" spans="1:5" ht="14.25" customHeight="1" x14ac:dyDescent="0.25"/>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2:D52"/>
    <mergeCell ref="A1:D1"/>
    <mergeCell ref="A2:D2"/>
    <mergeCell ref="A3:D3"/>
    <mergeCell ref="C4:D4"/>
    <mergeCell ref="C5:D5"/>
    <mergeCell ref="C6:D6"/>
    <mergeCell ref="C7:D7"/>
  </mergeCells>
  <dataValidations count="1">
    <dataValidation type="list" allowBlank="1" sqref="C13:C51 C53:C61" xr:uid="{00000000-0002-0000-0A00-000000000000}">
      <formula1>"Yes,No"</formula1>
    </dataValidation>
  </dataValidations>
  <pageMargins left="0.75" right="0.75" top="1" bottom="1"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392</v>
      </c>
      <c r="B1" s="83"/>
      <c r="C1" s="83"/>
      <c r="D1" s="83"/>
      <c r="E1" s="3"/>
    </row>
    <row r="2" spans="1:5" ht="21.75" customHeight="1" x14ac:dyDescent="0.25">
      <c r="A2" s="85" t="s">
        <v>394</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1" si="0">A13+1</f>
        <v>2</v>
      </c>
      <c r="B14" s="19" t="s">
        <v>400</v>
      </c>
      <c r="C14" s="21"/>
      <c r="D14" s="22"/>
      <c r="E14" s="22"/>
    </row>
    <row r="15" spans="1:5" ht="14.25" customHeight="1" x14ac:dyDescent="0.25">
      <c r="A15" s="18">
        <f t="shared" si="0"/>
        <v>3</v>
      </c>
      <c r="B15" s="19" t="s">
        <v>401</v>
      </c>
      <c r="C15" s="21"/>
      <c r="D15" s="22"/>
      <c r="E15" s="22"/>
    </row>
    <row r="16" spans="1:5" ht="39" customHeight="1" x14ac:dyDescent="0.25">
      <c r="A16" s="18">
        <f t="shared" si="0"/>
        <v>4</v>
      </c>
      <c r="B16" s="19" t="s">
        <v>402</v>
      </c>
      <c r="C16" s="21"/>
      <c r="D16" s="22"/>
      <c r="E16" s="22"/>
    </row>
    <row r="17" spans="1:5" ht="14.25" customHeight="1" x14ac:dyDescent="0.25">
      <c r="A17" s="18">
        <f t="shared" si="0"/>
        <v>5</v>
      </c>
      <c r="B17" s="19" t="s">
        <v>403</v>
      </c>
      <c r="C17" s="21"/>
      <c r="D17" s="22"/>
      <c r="E17" s="22"/>
    </row>
    <row r="18" spans="1:5" ht="39" customHeight="1" x14ac:dyDescent="0.25">
      <c r="A18" s="18">
        <f t="shared" si="0"/>
        <v>6</v>
      </c>
      <c r="B18" s="19" t="s">
        <v>317</v>
      </c>
      <c r="C18" s="21"/>
      <c r="D18" s="22"/>
      <c r="E18" s="22"/>
    </row>
    <row r="19" spans="1:5" ht="26.25" customHeight="1" x14ac:dyDescent="0.25">
      <c r="A19" s="18">
        <f t="shared" si="0"/>
        <v>7</v>
      </c>
      <c r="B19" s="19" t="s">
        <v>404</v>
      </c>
      <c r="C19" s="21"/>
      <c r="D19" s="22"/>
      <c r="E19" s="22"/>
    </row>
    <row r="20" spans="1:5" ht="14.25" customHeight="1" x14ac:dyDescent="0.25">
      <c r="A20" s="18">
        <f t="shared" si="0"/>
        <v>8</v>
      </c>
      <c r="B20" s="19" t="s">
        <v>405</v>
      </c>
      <c r="C20" s="21"/>
      <c r="D20" s="22"/>
      <c r="E20" s="22"/>
    </row>
    <row r="21" spans="1:5" ht="26.25" customHeight="1" x14ac:dyDescent="0.25">
      <c r="A21" s="18">
        <f t="shared" si="0"/>
        <v>9</v>
      </c>
      <c r="B21" s="19" t="s">
        <v>69</v>
      </c>
      <c r="C21" s="21"/>
      <c r="D21" s="22"/>
      <c r="E21" s="22"/>
    </row>
    <row r="22" spans="1:5" ht="14.25" customHeight="1" x14ac:dyDescent="0.25">
      <c r="A22" s="18">
        <f t="shared" si="0"/>
        <v>10</v>
      </c>
      <c r="B22" s="19" t="s">
        <v>406</v>
      </c>
      <c r="C22" s="21"/>
      <c r="D22" s="22"/>
      <c r="E22" s="22"/>
    </row>
    <row r="23" spans="1:5" ht="39" customHeight="1" x14ac:dyDescent="0.25">
      <c r="A23" s="18">
        <f t="shared" si="0"/>
        <v>11</v>
      </c>
      <c r="B23" s="19" t="s">
        <v>353</v>
      </c>
      <c r="C23" s="21"/>
      <c r="D23" s="22"/>
      <c r="E23" s="22"/>
    </row>
    <row r="24" spans="1:5" ht="14.25" customHeight="1" x14ac:dyDescent="0.25">
      <c r="A24" s="18">
        <f t="shared" si="0"/>
        <v>12</v>
      </c>
      <c r="B24" s="19" t="s">
        <v>77</v>
      </c>
      <c r="C24" s="21"/>
      <c r="D24" s="22"/>
      <c r="E24" s="22"/>
    </row>
    <row r="25" spans="1:5" ht="14.25" customHeight="1" x14ac:dyDescent="0.25">
      <c r="A25" s="18">
        <f t="shared" si="0"/>
        <v>13</v>
      </c>
      <c r="B25" s="19" t="s">
        <v>80</v>
      </c>
      <c r="C25" s="21"/>
      <c r="D25" s="22"/>
      <c r="E25" s="22"/>
    </row>
    <row r="26" spans="1:5" ht="14.25" customHeight="1" x14ac:dyDescent="0.25">
      <c r="A26" s="18">
        <f t="shared" si="0"/>
        <v>14</v>
      </c>
      <c r="B26" s="19" t="s">
        <v>83</v>
      </c>
      <c r="C26" s="21"/>
      <c r="D26" s="22"/>
      <c r="E26" s="22"/>
    </row>
    <row r="27" spans="1:5" ht="52.5" customHeight="1" x14ac:dyDescent="0.25">
      <c r="A27" s="18">
        <f t="shared" si="0"/>
        <v>15</v>
      </c>
      <c r="B27" s="19" t="s">
        <v>408</v>
      </c>
      <c r="C27" s="21"/>
      <c r="D27" s="22"/>
      <c r="E27" s="22"/>
    </row>
    <row r="28" spans="1:5" ht="26.25" customHeight="1" x14ac:dyDescent="0.25">
      <c r="A28" s="18">
        <f t="shared" si="0"/>
        <v>16</v>
      </c>
      <c r="B28" s="19" t="s">
        <v>409</v>
      </c>
      <c r="C28" s="21"/>
      <c r="D28" s="22"/>
      <c r="E28" s="22"/>
    </row>
    <row r="29" spans="1:5" ht="14.25" customHeight="1" x14ac:dyDescent="0.25">
      <c r="A29" s="18">
        <f t="shared" si="0"/>
        <v>17</v>
      </c>
      <c r="B29" s="19" t="s">
        <v>411</v>
      </c>
      <c r="C29" s="21"/>
      <c r="D29" s="22"/>
      <c r="E29" s="22"/>
    </row>
    <row r="30" spans="1:5" ht="14.25" customHeight="1" x14ac:dyDescent="0.25">
      <c r="A30" s="18">
        <f t="shared" si="0"/>
        <v>18</v>
      </c>
      <c r="B30" s="19" t="s">
        <v>295</v>
      </c>
      <c r="C30" s="21"/>
      <c r="D30" s="22"/>
      <c r="E30" s="22"/>
    </row>
    <row r="31" spans="1:5" ht="14.25" customHeight="1" x14ac:dyDescent="0.25">
      <c r="A31" s="18">
        <f t="shared" si="0"/>
        <v>19</v>
      </c>
      <c r="B31" s="19" t="s">
        <v>412</v>
      </c>
      <c r="C31" s="21"/>
      <c r="D31" s="22"/>
      <c r="E31" s="22"/>
    </row>
    <row r="32" spans="1:5" ht="14.25" customHeight="1" x14ac:dyDescent="0.25">
      <c r="A32" s="18">
        <f t="shared" si="0"/>
        <v>20</v>
      </c>
      <c r="B32" s="19" t="s">
        <v>413</v>
      </c>
      <c r="C32" s="21"/>
      <c r="D32" s="22"/>
      <c r="E32" s="22"/>
    </row>
    <row r="33" spans="1:5" ht="14.25" customHeight="1" x14ac:dyDescent="0.25">
      <c r="A33" s="18">
        <f t="shared" si="0"/>
        <v>21</v>
      </c>
      <c r="B33" s="19" t="s">
        <v>301</v>
      </c>
      <c r="C33" s="21"/>
      <c r="D33" s="22"/>
      <c r="E33" s="22"/>
    </row>
    <row r="34" spans="1:5" ht="14.25" customHeight="1" x14ac:dyDescent="0.25">
      <c r="A34" s="18">
        <f t="shared" si="0"/>
        <v>22</v>
      </c>
      <c r="B34" s="19" t="s">
        <v>414</v>
      </c>
      <c r="C34" s="21"/>
      <c r="D34" s="22"/>
      <c r="E34" s="22"/>
    </row>
    <row r="35" spans="1:5" ht="92.25" customHeight="1" x14ac:dyDescent="0.25">
      <c r="A35" s="18">
        <f t="shared" si="0"/>
        <v>23</v>
      </c>
      <c r="B35" s="19" t="s">
        <v>361</v>
      </c>
      <c r="C35" s="21"/>
      <c r="D35" s="22"/>
      <c r="E35" s="22"/>
    </row>
    <row r="36" spans="1:5" ht="26.25" customHeight="1" x14ac:dyDescent="0.25">
      <c r="A36" s="18">
        <f t="shared" si="0"/>
        <v>24</v>
      </c>
      <c r="B36" s="19" t="s">
        <v>121</v>
      </c>
      <c r="C36" s="21"/>
      <c r="D36" s="22"/>
      <c r="E36" s="22"/>
    </row>
    <row r="37" spans="1:5" ht="26.25" customHeight="1" x14ac:dyDescent="0.25">
      <c r="A37" s="18">
        <f t="shared" si="0"/>
        <v>25</v>
      </c>
      <c r="B37" s="19" t="s">
        <v>123</v>
      </c>
      <c r="C37" s="21"/>
      <c r="D37" s="22"/>
      <c r="E37" s="22"/>
    </row>
    <row r="38" spans="1:5" ht="39" customHeight="1" x14ac:dyDescent="0.25">
      <c r="A38" s="18">
        <f t="shared" si="0"/>
        <v>26</v>
      </c>
      <c r="B38" s="19" t="s">
        <v>125</v>
      </c>
      <c r="C38" s="21"/>
      <c r="D38" s="22"/>
      <c r="E38" s="22"/>
    </row>
    <row r="39" spans="1:5" ht="14.25" customHeight="1" x14ac:dyDescent="0.25">
      <c r="A39" s="18">
        <f t="shared" si="0"/>
        <v>27</v>
      </c>
      <c r="B39" s="19" t="s">
        <v>134</v>
      </c>
      <c r="C39" s="21"/>
      <c r="D39" s="22"/>
      <c r="E39" s="22"/>
    </row>
    <row r="40" spans="1:5" ht="14.25" customHeight="1" x14ac:dyDescent="0.25">
      <c r="A40" s="18">
        <f t="shared" si="0"/>
        <v>28</v>
      </c>
      <c r="B40" s="19" t="s">
        <v>306</v>
      </c>
      <c r="C40" s="21"/>
      <c r="D40" s="22"/>
      <c r="E40" s="22"/>
    </row>
    <row r="41" spans="1:5" ht="26.25" customHeight="1" x14ac:dyDescent="0.25">
      <c r="A41" s="18">
        <f t="shared" si="0"/>
        <v>29</v>
      </c>
      <c r="B41" s="19" t="s">
        <v>136</v>
      </c>
      <c r="C41" s="21"/>
      <c r="D41" s="22"/>
      <c r="E41" s="22"/>
    </row>
    <row r="42" spans="1:5" ht="14.25" customHeight="1" x14ac:dyDescent="0.25">
      <c r="A42" s="18">
        <f t="shared" si="0"/>
        <v>30</v>
      </c>
      <c r="B42" s="19" t="s">
        <v>138</v>
      </c>
      <c r="C42" s="21"/>
      <c r="D42" s="22"/>
      <c r="E42" s="22"/>
    </row>
    <row r="43" spans="1:5" ht="26.25" customHeight="1" x14ac:dyDescent="0.25">
      <c r="A43" s="18">
        <f t="shared" si="0"/>
        <v>31</v>
      </c>
      <c r="B43" s="19" t="s">
        <v>140</v>
      </c>
      <c r="C43" s="21"/>
      <c r="D43" s="22"/>
      <c r="E43" s="22"/>
    </row>
    <row r="44" spans="1:5" ht="39" customHeight="1" x14ac:dyDescent="0.25">
      <c r="A44" s="18">
        <f t="shared" si="0"/>
        <v>32</v>
      </c>
      <c r="B44" s="19" t="s">
        <v>142</v>
      </c>
      <c r="C44" s="21"/>
      <c r="D44" s="22"/>
      <c r="E44" s="22"/>
    </row>
    <row r="45" spans="1:5" ht="39" customHeight="1" x14ac:dyDescent="0.25">
      <c r="A45" s="18">
        <f t="shared" si="0"/>
        <v>33</v>
      </c>
      <c r="B45" s="19" t="s">
        <v>144</v>
      </c>
      <c r="C45" s="21"/>
      <c r="D45" s="22"/>
      <c r="E45" s="22"/>
    </row>
    <row r="46" spans="1:5" ht="14.25" customHeight="1" x14ac:dyDescent="0.25">
      <c r="A46" s="18">
        <f t="shared" si="0"/>
        <v>34</v>
      </c>
      <c r="B46" s="19" t="s">
        <v>145</v>
      </c>
      <c r="C46" s="21"/>
      <c r="D46" s="22"/>
      <c r="E46" s="22"/>
    </row>
    <row r="47" spans="1:5" ht="26.25" customHeight="1" x14ac:dyDescent="0.25">
      <c r="A47" s="18">
        <f t="shared" si="0"/>
        <v>35</v>
      </c>
      <c r="B47" s="19" t="s">
        <v>146</v>
      </c>
      <c r="C47" s="21"/>
      <c r="D47" s="22"/>
      <c r="E47" s="22"/>
    </row>
    <row r="48" spans="1:5" ht="26.25" customHeight="1" x14ac:dyDescent="0.25">
      <c r="A48" s="18">
        <f t="shared" si="0"/>
        <v>36</v>
      </c>
      <c r="B48" s="19" t="s">
        <v>148</v>
      </c>
      <c r="C48" s="21"/>
      <c r="D48" s="22"/>
      <c r="E48" s="22"/>
    </row>
    <row r="49" spans="1:5" ht="15.75" customHeight="1" x14ac:dyDescent="0.25">
      <c r="A49" s="18">
        <f t="shared" si="0"/>
        <v>37</v>
      </c>
      <c r="B49" s="19" t="s">
        <v>151</v>
      </c>
      <c r="C49" s="21"/>
      <c r="D49" s="22"/>
      <c r="E49" s="22"/>
    </row>
    <row r="50" spans="1:5" ht="15.75" customHeight="1" x14ac:dyDescent="0.25">
      <c r="A50" s="18">
        <f t="shared" si="0"/>
        <v>38</v>
      </c>
      <c r="B50" s="19" t="s">
        <v>153</v>
      </c>
      <c r="C50" s="21"/>
      <c r="D50" s="22"/>
      <c r="E50" s="22"/>
    </row>
    <row r="51" spans="1:5" ht="15.75" customHeight="1" x14ac:dyDescent="0.25">
      <c r="A51" s="18">
        <f t="shared" si="0"/>
        <v>39</v>
      </c>
      <c r="B51" s="19" t="s">
        <v>156</v>
      </c>
      <c r="C51" s="21"/>
      <c r="D51" s="22"/>
      <c r="E51" s="22"/>
    </row>
    <row r="52" spans="1:5" ht="14.25" customHeight="1" x14ac:dyDescent="0.25">
      <c r="A52" s="82" t="s">
        <v>159</v>
      </c>
      <c r="B52" s="83"/>
      <c r="C52" s="83"/>
      <c r="D52" s="83"/>
      <c r="E52" s="37"/>
    </row>
    <row r="53" spans="1:5" ht="14.25" customHeight="1" x14ac:dyDescent="0.25">
      <c r="A53" s="18">
        <f>A51+1</f>
        <v>40</v>
      </c>
      <c r="B53" s="19" t="s">
        <v>164</v>
      </c>
      <c r="C53" s="21"/>
      <c r="D53" s="22"/>
      <c r="E53" s="22"/>
    </row>
    <row r="54" spans="1:5" ht="14.25" customHeight="1" x14ac:dyDescent="0.25">
      <c r="A54" s="18">
        <f t="shared" ref="A54:A61" si="1">A53+1</f>
        <v>41</v>
      </c>
      <c r="B54" s="19" t="s">
        <v>169</v>
      </c>
      <c r="C54" s="21"/>
      <c r="D54" s="22"/>
      <c r="E54" s="22"/>
    </row>
    <row r="55" spans="1:5" ht="14.25" customHeight="1" x14ac:dyDescent="0.25">
      <c r="A55" s="18">
        <f t="shared" si="1"/>
        <v>42</v>
      </c>
      <c r="B55" s="19" t="s">
        <v>171</v>
      </c>
      <c r="C55" s="21"/>
      <c r="D55" s="22"/>
      <c r="E55" s="22"/>
    </row>
    <row r="56" spans="1:5" ht="14.25" customHeight="1" x14ac:dyDescent="0.25">
      <c r="A56" s="18">
        <f t="shared" si="1"/>
        <v>43</v>
      </c>
      <c r="B56" s="19" t="s">
        <v>173</v>
      </c>
      <c r="C56" s="21"/>
      <c r="D56" s="22"/>
      <c r="E56" s="22"/>
    </row>
    <row r="57" spans="1:5" ht="14.25" customHeight="1" x14ac:dyDescent="0.25">
      <c r="A57" s="18">
        <f t="shared" si="1"/>
        <v>44</v>
      </c>
      <c r="B57" s="19" t="s">
        <v>176</v>
      </c>
      <c r="C57" s="21"/>
      <c r="D57" s="22"/>
      <c r="E57" s="22"/>
    </row>
    <row r="58" spans="1:5" ht="92.25" customHeight="1" x14ac:dyDescent="0.25">
      <c r="A58" s="18">
        <f t="shared" si="1"/>
        <v>45</v>
      </c>
      <c r="B58" s="19" t="s">
        <v>363</v>
      </c>
      <c r="C58" s="21"/>
      <c r="D58" s="22"/>
      <c r="E58" s="22"/>
    </row>
    <row r="59" spans="1:5" ht="14.25" customHeight="1" x14ac:dyDescent="0.25">
      <c r="A59" s="18">
        <f t="shared" si="1"/>
        <v>46</v>
      </c>
      <c r="B59" s="19" t="s">
        <v>179</v>
      </c>
      <c r="C59" s="21"/>
      <c r="D59" s="22"/>
      <c r="E59" s="22"/>
    </row>
    <row r="60" spans="1:5" ht="14.25" customHeight="1" x14ac:dyDescent="0.25">
      <c r="A60" s="18">
        <f t="shared" si="1"/>
        <v>47</v>
      </c>
      <c r="B60" s="19" t="s">
        <v>181</v>
      </c>
      <c r="C60" s="21"/>
      <c r="D60" s="22"/>
      <c r="E60" s="22"/>
    </row>
    <row r="61" spans="1:5" ht="14.25" customHeight="1" x14ac:dyDescent="0.25">
      <c r="A61" s="18">
        <f t="shared" si="1"/>
        <v>48</v>
      </c>
      <c r="B61" s="19" t="s">
        <v>182</v>
      </c>
      <c r="C61" s="21"/>
      <c r="D61" s="22"/>
      <c r="E61" s="22"/>
    </row>
    <row r="62" spans="1:5" ht="15.75" customHeight="1" x14ac:dyDescent="0.25">
      <c r="A62" s="18">
        <v>49</v>
      </c>
      <c r="B62" s="19" t="s">
        <v>424</v>
      </c>
      <c r="C62" s="21"/>
      <c r="D62" s="22"/>
      <c r="E62" s="22"/>
    </row>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2:D52"/>
    <mergeCell ref="A1:D1"/>
    <mergeCell ref="A2:D2"/>
    <mergeCell ref="A3:D3"/>
    <mergeCell ref="C4:D4"/>
    <mergeCell ref="C5:D5"/>
    <mergeCell ref="C6:D6"/>
    <mergeCell ref="C7:D7"/>
  </mergeCells>
  <dataValidations count="1">
    <dataValidation type="list" allowBlank="1" sqref="C13:C51 C53:C62" xr:uid="{00000000-0002-0000-0B00-000000000000}">
      <formula1>"Yes,No"</formula1>
    </dataValidation>
  </dataValidations>
  <pageMargins left="0.75" right="0.75" top="1" bottom="1"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407</v>
      </c>
      <c r="B1" s="83"/>
      <c r="C1" s="83"/>
      <c r="D1" s="83"/>
      <c r="E1" s="3"/>
    </row>
    <row r="2" spans="1:5" ht="21.75" customHeight="1" x14ac:dyDescent="0.25">
      <c r="A2" s="85" t="s">
        <v>410</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415</v>
      </c>
      <c r="C13" s="21"/>
      <c r="D13" s="22"/>
      <c r="E13" s="22"/>
    </row>
    <row r="14" spans="1:5" ht="14.25" customHeight="1" x14ac:dyDescent="0.25">
      <c r="A14" s="18">
        <f t="shared" ref="A14:A31" si="0">A13+1</f>
        <v>2</v>
      </c>
      <c r="B14" s="19" t="s">
        <v>416</v>
      </c>
      <c r="C14" s="21"/>
      <c r="D14" s="22"/>
      <c r="E14" s="22"/>
    </row>
    <row r="15" spans="1:5" ht="14.25" customHeight="1" x14ac:dyDescent="0.25">
      <c r="A15" s="18">
        <f t="shared" si="0"/>
        <v>3</v>
      </c>
      <c r="B15" s="19" t="s">
        <v>417</v>
      </c>
      <c r="C15" s="21"/>
      <c r="D15" s="22"/>
      <c r="E15" s="22"/>
    </row>
    <row r="16" spans="1:5" ht="58.5" customHeight="1" x14ac:dyDescent="0.25">
      <c r="A16" s="18">
        <f t="shared" si="0"/>
        <v>4</v>
      </c>
      <c r="B16" s="19" t="s">
        <v>418</v>
      </c>
      <c r="C16" s="21"/>
      <c r="D16" s="22"/>
      <c r="E16" s="22"/>
    </row>
    <row r="17" spans="1:5" ht="32.25" customHeight="1" x14ac:dyDescent="0.25">
      <c r="A17" s="18">
        <f t="shared" si="0"/>
        <v>5</v>
      </c>
      <c r="B17" s="19" t="s">
        <v>419</v>
      </c>
      <c r="C17" s="21"/>
      <c r="D17" s="22"/>
      <c r="E17" s="22"/>
    </row>
    <row r="18" spans="1:5" ht="26.25" customHeight="1" x14ac:dyDescent="0.25">
      <c r="A18" s="18">
        <f t="shared" si="0"/>
        <v>6</v>
      </c>
      <c r="B18" s="19" t="s">
        <v>420</v>
      </c>
      <c r="C18" s="21"/>
      <c r="D18" s="22"/>
      <c r="E18" s="22"/>
    </row>
    <row r="19" spans="1:5" ht="14.25" customHeight="1" x14ac:dyDescent="0.25">
      <c r="A19" s="18">
        <f t="shared" si="0"/>
        <v>7</v>
      </c>
      <c r="B19" s="19" t="s">
        <v>421</v>
      </c>
      <c r="C19" s="21"/>
      <c r="D19" s="22"/>
      <c r="E19" s="22"/>
    </row>
    <row r="20" spans="1:5" ht="26.25" customHeight="1" x14ac:dyDescent="0.25">
      <c r="A20" s="18">
        <f t="shared" si="0"/>
        <v>8</v>
      </c>
      <c r="B20" s="19" t="s">
        <v>422</v>
      </c>
      <c r="C20" s="21"/>
      <c r="D20" s="22"/>
      <c r="E20" s="22"/>
    </row>
    <row r="21" spans="1:5" ht="14.25" customHeight="1" x14ac:dyDescent="0.25">
      <c r="A21" s="18">
        <f t="shared" si="0"/>
        <v>9</v>
      </c>
      <c r="B21" s="19" t="s">
        <v>423</v>
      </c>
      <c r="C21" s="21"/>
      <c r="D21" s="22"/>
      <c r="E21" s="22"/>
    </row>
    <row r="22" spans="1:5" ht="39" customHeight="1" x14ac:dyDescent="0.25">
      <c r="A22" s="18">
        <f t="shared" si="0"/>
        <v>10</v>
      </c>
      <c r="B22" s="19" t="s">
        <v>125</v>
      </c>
      <c r="C22" s="21"/>
      <c r="D22" s="22"/>
      <c r="E22" s="22"/>
    </row>
    <row r="23" spans="1:5" ht="27.75" customHeight="1" x14ac:dyDescent="0.25">
      <c r="A23" s="18">
        <f t="shared" si="0"/>
        <v>11</v>
      </c>
      <c r="B23" s="19" t="s">
        <v>425</v>
      </c>
      <c r="C23" s="21"/>
      <c r="D23" s="22"/>
      <c r="E23" s="22"/>
    </row>
    <row r="24" spans="1:5" ht="14.25" customHeight="1" x14ac:dyDescent="0.25">
      <c r="A24" s="18">
        <f t="shared" si="0"/>
        <v>12</v>
      </c>
      <c r="B24" s="19" t="s">
        <v>138</v>
      </c>
      <c r="C24" s="21"/>
      <c r="D24" s="22"/>
      <c r="E24" s="22"/>
    </row>
    <row r="25" spans="1:5" ht="39" customHeight="1" x14ac:dyDescent="0.25">
      <c r="A25" s="18">
        <f t="shared" si="0"/>
        <v>13</v>
      </c>
      <c r="B25" s="19" t="s">
        <v>142</v>
      </c>
      <c r="C25" s="21"/>
      <c r="D25" s="22"/>
      <c r="E25" s="22"/>
    </row>
    <row r="26" spans="1:5" ht="39" customHeight="1" x14ac:dyDescent="0.25">
      <c r="A26" s="18">
        <f t="shared" si="0"/>
        <v>14</v>
      </c>
      <c r="B26" s="19" t="s">
        <v>144</v>
      </c>
      <c r="C26" s="21"/>
      <c r="D26" s="22"/>
      <c r="E26" s="22"/>
    </row>
    <row r="27" spans="1:5" ht="18" customHeight="1" x14ac:dyDescent="0.25">
      <c r="A27" s="18">
        <f t="shared" si="0"/>
        <v>15</v>
      </c>
      <c r="B27" s="19" t="s">
        <v>426</v>
      </c>
      <c r="C27" s="21"/>
      <c r="D27" s="22"/>
      <c r="E27" s="22"/>
    </row>
    <row r="28" spans="1:5" ht="14.25" customHeight="1" x14ac:dyDescent="0.25">
      <c r="A28" s="18">
        <f t="shared" si="0"/>
        <v>16</v>
      </c>
      <c r="B28" s="19" t="s">
        <v>145</v>
      </c>
      <c r="C28" s="21"/>
      <c r="D28" s="22"/>
      <c r="E28" s="22"/>
    </row>
    <row r="29" spans="1:5" ht="26.25" customHeight="1" x14ac:dyDescent="0.25">
      <c r="A29" s="18">
        <f t="shared" si="0"/>
        <v>17</v>
      </c>
      <c r="B29" s="19" t="s">
        <v>146</v>
      </c>
      <c r="C29" s="21"/>
      <c r="D29" s="22"/>
      <c r="E29" s="22"/>
    </row>
    <row r="30" spans="1:5" ht="15.75" customHeight="1" x14ac:dyDescent="0.25">
      <c r="A30" s="18">
        <f t="shared" si="0"/>
        <v>18</v>
      </c>
      <c r="B30" s="19" t="s">
        <v>427</v>
      </c>
      <c r="C30" s="21"/>
      <c r="D30" s="22"/>
      <c r="E30" s="22"/>
    </row>
    <row r="31" spans="1:5" ht="15.75" customHeight="1" x14ac:dyDescent="0.25">
      <c r="A31" s="18">
        <f t="shared" si="0"/>
        <v>19</v>
      </c>
      <c r="B31" s="19" t="s">
        <v>156</v>
      </c>
      <c r="C31" s="21"/>
      <c r="D31" s="22"/>
      <c r="E31" s="22"/>
    </row>
    <row r="32" spans="1:5" ht="14.25" customHeight="1" x14ac:dyDescent="0.25">
      <c r="A32" s="82" t="s">
        <v>159</v>
      </c>
      <c r="B32" s="83"/>
      <c r="C32" s="83"/>
      <c r="D32" s="83"/>
      <c r="E32" s="37"/>
    </row>
    <row r="33" spans="1:5" ht="14.25" customHeight="1" x14ac:dyDescent="0.25">
      <c r="A33" s="18">
        <f>A31+1</f>
        <v>20</v>
      </c>
      <c r="B33" s="19" t="s">
        <v>428</v>
      </c>
      <c r="C33" s="21"/>
      <c r="D33" s="22"/>
      <c r="E33" s="22"/>
    </row>
    <row r="34" spans="1:5" ht="14.25" customHeight="1" x14ac:dyDescent="0.25">
      <c r="A34" s="18">
        <f t="shared" ref="A34:A36" si="1">A33+1</f>
        <v>21</v>
      </c>
      <c r="B34" s="19" t="s">
        <v>429</v>
      </c>
      <c r="C34" s="21"/>
      <c r="D34" s="22"/>
      <c r="E34" s="22"/>
    </row>
    <row r="35" spans="1:5" ht="39" customHeight="1" x14ac:dyDescent="0.25">
      <c r="A35" s="18">
        <f t="shared" si="1"/>
        <v>22</v>
      </c>
      <c r="B35" s="19" t="s">
        <v>430</v>
      </c>
      <c r="C35" s="21"/>
      <c r="D35" s="22"/>
      <c r="E35" s="22"/>
    </row>
    <row r="36" spans="1:5" ht="14.25" customHeight="1" x14ac:dyDescent="0.25">
      <c r="A36" s="18">
        <f t="shared" si="1"/>
        <v>23</v>
      </c>
      <c r="B36" s="19" t="s">
        <v>431</v>
      </c>
      <c r="C36" s="21"/>
      <c r="D36" s="22"/>
      <c r="E36" s="22"/>
    </row>
    <row r="37" spans="1:5" ht="14.25" customHeight="1" x14ac:dyDescent="0.25"/>
    <row r="38" spans="1:5" ht="14.25" customHeight="1" x14ac:dyDescent="0.25"/>
    <row r="39" spans="1:5" ht="14.25" customHeight="1" x14ac:dyDescent="0.25"/>
    <row r="40" spans="1:5" ht="14.25" customHeight="1" x14ac:dyDescent="0.25"/>
    <row r="41" spans="1:5" ht="14.25" customHeight="1" x14ac:dyDescent="0.25"/>
    <row r="42" spans="1:5" ht="14.25" customHeight="1" x14ac:dyDescent="0.25"/>
    <row r="43" spans="1:5" ht="14.25" customHeight="1" x14ac:dyDescent="0.25"/>
    <row r="44" spans="1:5" ht="14.25" customHeight="1" x14ac:dyDescent="0.25"/>
    <row r="45" spans="1:5" ht="14.25" customHeight="1" x14ac:dyDescent="0.25"/>
    <row r="46" spans="1:5" ht="14.25" customHeight="1" x14ac:dyDescent="0.25"/>
    <row r="47" spans="1:5" ht="14.25" customHeight="1" x14ac:dyDescent="0.25"/>
    <row r="48" spans="1: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32:D32"/>
    <mergeCell ref="A1:D1"/>
    <mergeCell ref="A2:D2"/>
    <mergeCell ref="A3:D3"/>
    <mergeCell ref="C4:D4"/>
    <mergeCell ref="C5:D5"/>
    <mergeCell ref="C6:D6"/>
    <mergeCell ref="C7:D7"/>
  </mergeCells>
  <dataValidations count="1">
    <dataValidation type="list" allowBlank="1" sqref="C13:C31 C33:C36" xr:uid="{00000000-0002-0000-0C00-000000000000}">
      <formula1>"Yes,No"</formula1>
    </dataValidation>
  </dataValidations>
  <pageMargins left="0.75" right="0.75" top="1" bottom="1" header="0" footer="0"/>
  <pageSetup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432</v>
      </c>
      <c r="B1" s="83"/>
      <c r="C1" s="83"/>
      <c r="D1" s="83"/>
      <c r="E1" s="3"/>
    </row>
    <row r="2" spans="1:5" ht="21.75" customHeight="1" x14ac:dyDescent="0.25">
      <c r="A2" s="85" t="s">
        <v>433</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49" si="0">A13+1</f>
        <v>2</v>
      </c>
      <c r="B14" s="19" t="s">
        <v>436</v>
      </c>
      <c r="C14" s="21"/>
      <c r="D14" s="22"/>
      <c r="E14" s="22"/>
    </row>
    <row r="15" spans="1:5" ht="14.25" customHeight="1" x14ac:dyDescent="0.25">
      <c r="A15" s="18">
        <f t="shared" si="0"/>
        <v>3</v>
      </c>
      <c r="B15" s="19" t="s">
        <v>437</v>
      </c>
      <c r="C15" s="21"/>
      <c r="D15" s="22"/>
      <c r="E15" s="22"/>
    </row>
    <row r="16" spans="1:5" ht="39" customHeight="1" x14ac:dyDescent="0.25">
      <c r="A16" s="18">
        <f t="shared" si="0"/>
        <v>4</v>
      </c>
      <c r="B16" s="19" t="s">
        <v>438</v>
      </c>
      <c r="C16" s="21"/>
      <c r="D16" s="22"/>
      <c r="E16" s="22"/>
    </row>
    <row r="17" spans="1:5" ht="32.25" customHeight="1" x14ac:dyDescent="0.25">
      <c r="A17" s="18">
        <f t="shared" si="0"/>
        <v>5</v>
      </c>
      <c r="B17" s="19" t="s">
        <v>316</v>
      </c>
      <c r="C17" s="21"/>
      <c r="D17" s="22"/>
      <c r="E17" s="22"/>
    </row>
    <row r="18" spans="1:5" ht="14.25" customHeight="1" x14ac:dyDescent="0.25">
      <c r="A18" s="18">
        <f t="shared" si="0"/>
        <v>6</v>
      </c>
      <c r="B18" s="19" t="s">
        <v>439</v>
      </c>
      <c r="C18" s="21"/>
      <c r="D18" s="22"/>
      <c r="E18" s="22"/>
    </row>
    <row r="19" spans="1:5" ht="26.25" customHeight="1" x14ac:dyDescent="0.25">
      <c r="A19" s="18">
        <f t="shared" si="0"/>
        <v>7</v>
      </c>
      <c r="B19" s="19" t="s">
        <v>69</v>
      </c>
      <c r="C19" s="21"/>
      <c r="D19" s="22"/>
      <c r="E19" s="22"/>
    </row>
    <row r="20" spans="1:5" ht="14.25" customHeight="1" x14ac:dyDescent="0.25">
      <c r="A20" s="18">
        <f t="shared" si="0"/>
        <v>8</v>
      </c>
      <c r="B20" s="19" t="s">
        <v>440</v>
      </c>
      <c r="C20" s="21"/>
      <c r="D20" s="22"/>
      <c r="E20" s="22"/>
    </row>
    <row r="21" spans="1:5" ht="66" customHeight="1" x14ac:dyDescent="0.25">
      <c r="A21" s="18">
        <f t="shared" si="0"/>
        <v>9</v>
      </c>
      <c r="B21" s="19" t="s">
        <v>75</v>
      </c>
      <c r="C21" s="21"/>
      <c r="D21" s="22"/>
      <c r="E21" s="22"/>
    </row>
    <row r="22" spans="1:5" ht="14.25" customHeight="1" x14ac:dyDescent="0.25">
      <c r="A22" s="18">
        <f t="shared" si="0"/>
        <v>10</v>
      </c>
      <c r="B22" s="19" t="s">
        <v>77</v>
      </c>
      <c r="C22" s="21"/>
      <c r="D22" s="22"/>
      <c r="E22" s="22"/>
    </row>
    <row r="23" spans="1:5" ht="14.25" customHeight="1" x14ac:dyDescent="0.25">
      <c r="A23" s="18">
        <f t="shared" si="0"/>
        <v>11</v>
      </c>
      <c r="B23" s="19" t="s">
        <v>80</v>
      </c>
      <c r="C23" s="21"/>
      <c r="D23" s="22"/>
      <c r="E23" s="22"/>
    </row>
    <row r="24" spans="1:5" ht="14.25" customHeight="1" x14ac:dyDescent="0.25">
      <c r="A24" s="18">
        <f t="shared" si="0"/>
        <v>12</v>
      </c>
      <c r="B24" s="19" t="s">
        <v>83</v>
      </c>
      <c r="C24" s="21"/>
      <c r="D24" s="22"/>
      <c r="E24" s="22"/>
    </row>
    <row r="25" spans="1:5" ht="57" customHeight="1" x14ac:dyDescent="0.25">
      <c r="A25" s="18">
        <f t="shared" si="0"/>
        <v>13</v>
      </c>
      <c r="B25" s="19" t="s">
        <v>441</v>
      </c>
      <c r="C25" s="21"/>
      <c r="D25" s="22"/>
      <c r="E25" s="22"/>
    </row>
    <row r="26" spans="1:5" ht="15.75" customHeight="1" x14ac:dyDescent="0.25">
      <c r="A26" s="18">
        <f t="shared" si="0"/>
        <v>14</v>
      </c>
      <c r="B26" s="19" t="s">
        <v>442</v>
      </c>
      <c r="C26" s="21"/>
      <c r="D26" s="22"/>
      <c r="E26" s="22"/>
    </row>
    <row r="27" spans="1:5" ht="14.25" customHeight="1" x14ac:dyDescent="0.25">
      <c r="A27" s="18">
        <f t="shared" si="0"/>
        <v>15</v>
      </c>
      <c r="B27" s="19" t="s">
        <v>443</v>
      </c>
      <c r="C27" s="21"/>
      <c r="D27" s="22"/>
      <c r="E27" s="22"/>
    </row>
    <row r="28" spans="1:5" ht="14.25" customHeight="1" x14ac:dyDescent="0.25">
      <c r="A28" s="18">
        <f t="shared" si="0"/>
        <v>16</v>
      </c>
      <c r="B28" s="19" t="s">
        <v>444</v>
      </c>
      <c r="C28" s="21"/>
      <c r="D28" s="22"/>
      <c r="E28" s="22"/>
    </row>
    <row r="29" spans="1:5" ht="14.25" customHeight="1" x14ac:dyDescent="0.25">
      <c r="A29" s="18">
        <f t="shared" si="0"/>
        <v>17</v>
      </c>
      <c r="B29" s="19" t="s">
        <v>445</v>
      </c>
      <c r="C29" s="21"/>
      <c r="D29" s="22"/>
      <c r="E29" s="22"/>
    </row>
    <row r="30" spans="1:5" ht="14.25" customHeight="1" x14ac:dyDescent="0.25">
      <c r="A30" s="18">
        <f t="shared" si="0"/>
        <v>18</v>
      </c>
      <c r="B30" s="19" t="s">
        <v>301</v>
      </c>
      <c r="C30" s="21"/>
      <c r="D30" s="22"/>
      <c r="E30" s="22"/>
    </row>
    <row r="31" spans="1:5" ht="92.25" customHeight="1" x14ac:dyDescent="0.25">
      <c r="A31" s="18">
        <f t="shared" si="0"/>
        <v>19</v>
      </c>
      <c r="B31" s="19" t="s">
        <v>361</v>
      </c>
      <c r="C31" s="21"/>
      <c r="D31" s="22"/>
      <c r="E31" s="22"/>
    </row>
    <row r="32" spans="1:5" ht="26.25" customHeight="1" x14ac:dyDescent="0.25">
      <c r="A32" s="18">
        <f t="shared" si="0"/>
        <v>20</v>
      </c>
      <c r="B32" s="19" t="s">
        <v>121</v>
      </c>
      <c r="C32" s="21"/>
      <c r="D32" s="22"/>
      <c r="E32" s="22"/>
    </row>
    <row r="33" spans="1:5" ht="26.25" customHeight="1" x14ac:dyDescent="0.25">
      <c r="A33" s="18">
        <f t="shared" si="0"/>
        <v>21</v>
      </c>
      <c r="B33" s="19" t="s">
        <v>123</v>
      </c>
      <c r="C33" s="21"/>
      <c r="D33" s="22"/>
      <c r="E33" s="22"/>
    </row>
    <row r="34" spans="1:5" ht="39" customHeight="1" x14ac:dyDescent="0.25">
      <c r="A34" s="18">
        <f t="shared" si="0"/>
        <v>22</v>
      </c>
      <c r="B34" s="19" t="s">
        <v>125</v>
      </c>
      <c r="C34" s="21"/>
      <c r="D34" s="22"/>
      <c r="E34" s="22"/>
    </row>
    <row r="35" spans="1:5" ht="14.25" customHeight="1" x14ac:dyDescent="0.25">
      <c r="A35" s="18">
        <f t="shared" si="0"/>
        <v>23</v>
      </c>
      <c r="B35" s="19" t="s">
        <v>131</v>
      </c>
      <c r="C35" s="21"/>
      <c r="D35" s="22"/>
      <c r="E35" s="22"/>
    </row>
    <row r="36" spans="1:5" ht="14.25" customHeight="1" x14ac:dyDescent="0.25">
      <c r="A36" s="18">
        <f t="shared" si="0"/>
        <v>24</v>
      </c>
      <c r="B36" s="19" t="s">
        <v>134</v>
      </c>
      <c r="C36" s="21"/>
      <c r="D36" s="22"/>
      <c r="E36" s="22"/>
    </row>
    <row r="37" spans="1:5" ht="14.25" customHeight="1" x14ac:dyDescent="0.25">
      <c r="A37" s="18">
        <f t="shared" si="0"/>
        <v>25</v>
      </c>
      <c r="B37" s="19" t="s">
        <v>306</v>
      </c>
      <c r="C37" s="21"/>
      <c r="D37" s="22"/>
      <c r="E37" s="22"/>
    </row>
    <row r="38" spans="1:5" ht="14.25" customHeight="1" x14ac:dyDescent="0.25">
      <c r="A38" s="18">
        <f t="shared" si="0"/>
        <v>26</v>
      </c>
      <c r="B38" s="19" t="s">
        <v>114</v>
      </c>
      <c r="C38" s="21"/>
      <c r="D38" s="22"/>
      <c r="E38" s="22"/>
    </row>
    <row r="39" spans="1:5" ht="26.25" customHeight="1" x14ac:dyDescent="0.25">
      <c r="A39" s="18">
        <f t="shared" si="0"/>
        <v>27</v>
      </c>
      <c r="B39" s="19" t="s">
        <v>136</v>
      </c>
      <c r="C39" s="21"/>
      <c r="D39" s="22"/>
      <c r="E39" s="22"/>
    </row>
    <row r="40" spans="1:5" ht="14.25" customHeight="1" x14ac:dyDescent="0.25">
      <c r="A40" s="18">
        <f t="shared" si="0"/>
        <v>28</v>
      </c>
      <c r="B40" s="19" t="s">
        <v>138</v>
      </c>
      <c r="C40" s="21"/>
      <c r="D40" s="22"/>
      <c r="E40" s="22"/>
    </row>
    <row r="41" spans="1:5" ht="26.25" customHeight="1" x14ac:dyDescent="0.25">
      <c r="A41" s="18">
        <f t="shared" si="0"/>
        <v>29</v>
      </c>
      <c r="B41" s="19" t="s">
        <v>140</v>
      </c>
      <c r="C41" s="21"/>
      <c r="D41" s="22"/>
      <c r="E41" s="22"/>
    </row>
    <row r="42" spans="1:5" ht="39" customHeight="1" x14ac:dyDescent="0.25">
      <c r="A42" s="18">
        <f t="shared" si="0"/>
        <v>30</v>
      </c>
      <c r="B42" s="19" t="s">
        <v>142</v>
      </c>
      <c r="C42" s="21"/>
      <c r="D42" s="22"/>
      <c r="E42" s="22"/>
    </row>
    <row r="43" spans="1:5" ht="39" customHeight="1" x14ac:dyDescent="0.25">
      <c r="A43" s="18">
        <f t="shared" si="0"/>
        <v>31</v>
      </c>
      <c r="B43" s="19" t="s">
        <v>144</v>
      </c>
      <c r="C43" s="21"/>
      <c r="D43" s="22"/>
      <c r="E43" s="22"/>
    </row>
    <row r="44" spans="1:5" ht="14.25" customHeight="1" x14ac:dyDescent="0.25">
      <c r="A44" s="18">
        <f t="shared" si="0"/>
        <v>32</v>
      </c>
      <c r="B44" s="19" t="s">
        <v>145</v>
      </c>
      <c r="C44" s="21"/>
      <c r="D44" s="22"/>
      <c r="E44" s="22"/>
    </row>
    <row r="45" spans="1:5" ht="26.25" customHeight="1" x14ac:dyDescent="0.25">
      <c r="A45" s="18">
        <f t="shared" si="0"/>
        <v>33</v>
      </c>
      <c r="B45" s="19" t="s">
        <v>146</v>
      </c>
      <c r="C45" s="21"/>
      <c r="D45" s="22"/>
      <c r="E45" s="22"/>
    </row>
    <row r="46" spans="1:5" ht="26.25" customHeight="1" x14ac:dyDescent="0.25">
      <c r="A46" s="18">
        <f t="shared" si="0"/>
        <v>34</v>
      </c>
      <c r="B46" s="19" t="s">
        <v>148</v>
      </c>
      <c r="C46" s="21"/>
      <c r="D46" s="22"/>
      <c r="E46" s="22"/>
    </row>
    <row r="47" spans="1:5" ht="15.75" customHeight="1" x14ac:dyDescent="0.25">
      <c r="A47" s="18">
        <f t="shared" si="0"/>
        <v>35</v>
      </c>
      <c r="B47" s="19" t="s">
        <v>151</v>
      </c>
      <c r="C47" s="21"/>
      <c r="D47" s="22"/>
      <c r="E47" s="22"/>
    </row>
    <row r="48" spans="1:5" ht="15.75" customHeight="1" x14ac:dyDescent="0.25">
      <c r="A48" s="18">
        <f t="shared" si="0"/>
        <v>36</v>
      </c>
      <c r="B48" s="19" t="s">
        <v>153</v>
      </c>
      <c r="C48" s="21"/>
      <c r="D48" s="22"/>
      <c r="E48" s="22"/>
    </row>
    <row r="49" spans="1:5" ht="15.75" customHeight="1" x14ac:dyDescent="0.25">
      <c r="A49" s="18">
        <f t="shared" si="0"/>
        <v>37</v>
      </c>
      <c r="B49" s="19" t="s">
        <v>156</v>
      </c>
      <c r="C49" s="21"/>
      <c r="D49" s="22"/>
      <c r="E49" s="22"/>
    </row>
    <row r="50" spans="1:5" ht="14.25" customHeight="1" x14ac:dyDescent="0.25">
      <c r="A50" s="82" t="s">
        <v>159</v>
      </c>
      <c r="B50" s="83"/>
      <c r="C50" s="83"/>
      <c r="D50" s="83"/>
      <c r="E50" s="37"/>
    </row>
    <row r="51" spans="1:5" ht="14.25" customHeight="1" x14ac:dyDescent="0.25">
      <c r="A51" s="18">
        <f>A49+1</f>
        <v>38</v>
      </c>
      <c r="B51" s="19" t="s">
        <v>164</v>
      </c>
      <c r="C51" s="21"/>
      <c r="D51" s="22"/>
      <c r="E51" s="22"/>
    </row>
    <row r="52" spans="1:5" ht="14.25" customHeight="1" x14ac:dyDescent="0.25">
      <c r="A52" s="18">
        <f>A51+1</f>
        <v>39</v>
      </c>
      <c r="B52" s="19" t="s">
        <v>171</v>
      </c>
      <c r="C52" s="21"/>
      <c r="D52" s="22"/>
      <c r="E52" s="22"/>
    </row>
    <row r="53" spans="1:5" ht="14.25" customHeight="1" x14ac:dyDescent="0.25">
      <c r="A53" s="18">
        <f>A51+1</f>
        <v>39</v>
      </c>
      <c r="B53" s="19" t="s">
        <v>456</v>
      </c>
      <c r="C53" s="21"/>
      <c r="D53" s="22"/>
      <c r="E53" s="22"/>
    </row>
    <row r="54" spans="1:5" ht="14.25" customHeight="1" x14ac:dyDescent="0.25">
      <c r="A54" s="18">
        <f>A53+1</f>
        <v>40</v>
      </c>
      <c r="B54" s="19" t="s">
        <v>173</v>
      </c>
      <c r="C54" s="21"/>
      <c r="D54" s="22"/>
      <c r="E54" s="22"/>
    </row>
    <row r="55" spans="1:5" ht="14.25" customHeight="1" x14ac:dyDescent="0.25">
      <c r="A55" s="18">
        <f>A53+1</f>
        <v>40</v>
      </c>
      <c r="B55" s="19" t="s">
        <v>176</v>
      </c>
      <c r="C55" s="21"/>
      <c r="D55" s="22"/>
      <c r="E55" s="22"/>
    </row>
    <row r="56" spans="1:5" ht="15.75" customHeight="1" x14ac:dyDescent="0.25">
      <c r="A56" s="18">
        <f>A55+1</f>
        <v>41</v>
      </c>
      <c r="B56" s="19" t="s">
        <v>363</v>
      </c>
      <c r="C56" s="21"/>
      <c r="D56" s="22"/>
      <c r="E56" s="22"/>
    </row>
    <row r="57" spans="1:5" ht="14.25" customHeight="1" x14ac:dyDescent="0.25">
      <c r="A57" s="18">
        <f>A55+1</f>
        <v>41</v>
      </c>
      <c r="B57" s="19" t="s">
        <v>179</v>
      </c>
      <c r="C57" s="21"/>
      <c r="D57" s="22"/>
      <c r="E57" s="22"/>
    </row>
    <row r="58" spans="1:5" ht="14.25" customHeight="1" x14ac:dyDescent="0.25">
      <c r="A58" s="18">
        <f>A57+1</f>
        <v>42</v>
      </c>
      <c r="B58" s="19" t="s">
        <v>181</v>
      </c>
      <c r="C58" s="21"/>
      <c r="D58" s="22"/>
      <c r="E58" s="22"/>
    </row>
    <row r="59" spans="1:5" ht="14.25" customHeight="1" x14ac:dyDescent="0.25">
      <c r="A59" s="18">
        <f>A57+1</f>
        <v>42</v>
      </c>
      <c r="B59" s="19" t="s">
        <v>182</v>
      </c>
      <c r="C59" s="21"/>
      <c r="D59" s="22"/>
      <c r="E59" s="22"/>
    </row>
    <row r="60" spans="1:5" ht="14.25" customHeight="1" x14ac:dyDescent="0.25"/>
    <row r="61" spans="1:5" ht="14.25" customHeight="1" x14ac:dyDescent="0.25"/>
    <row r="62" spans="1:5" ht="14.25" customHeight="1" x14ac:dyDescent="0.25"/>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0:D50"/>
    <mergeCell ref="A1:D1"/>
    <mergeCell ref="A2:D2"/>
    <mergeCell ref="A3:D3"/>
    <mergeCell ref="C4:D4"/>
    <mergeCell ref="C5:D5"/>
    <mergeCell ref="C6:D6"/>
    <mergeCell ref="C7:D7"/>
  </mergeCells>
  <dataValidations count="1">
    <dataValidation type="list" allowBlank="1" sqref="C13:C38 C40:C49 C51:C59" xr:uid="{00000000-0002-0000-0D00-000000000000}">
      <formula1>"Yes,No"</formula1>
    </dataValidation>
  </dataValidations>
  <pageMargins left="0.75" right="0.75" top="1" bottom="1" header="0" footer="0"/>
  <pageSetup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434</v>
      </c>
      <c r="B1" s="83"/>
      <c r="C1" s="83"/>
      <c r="D1" s="83"/>
      <c r="E1" s="3"/>
    </row>
    <row r="2" spans="1:5" ht="21.75" customHeight="1" x14ac:dyDescent="0.25">
      <c r="A2" s="85" t="s">
        <v>435</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1" si="0">A13+1</f>
        <v>2</v>
      </c>
      <c r="B14" s="19" t="s">
        <v>436</v>
      </c>
      <c r="C14" s="21"/>
      <c r="D14" s="22"/>
      <c r="E14" s="22"/>
    </row>
    <row r="15" spans="1:5" ht="14.25" customHeight="1" x14ac:dyDescent="0.25">
      <c r="A15" s="18">
        <f t="shared" si="0"/>
        <v>3</v>
      </c>
      <c r="B15" s="19" t="s">
        <v>446</v>
      </c>
      <c r="C15" s="21"/>
      <c r="D15" s="22"/>
      <c r="E15" s="22"/>
    </row>
    <row r="16" spans="1:5" ht="83.25" customHeight="1" x14ac:dyDescent="0.25">
      <c r="A16" s="18">
        <f t="shared" si="0"/>
        <v>4</v>
      </c>
      <c r="B16" s="19" t="s">
        <v>447</v>
      </c>
      <c r="C16" s="21"/>
      <c r="D16" s="22"/>
      <c r="E16" s="22"/>
    </row>
    <row r="17" spans="1:5" ht="26.25" customHeight="1" x14ac:dyDescent="0.25">
      <c r="A17" s="18">
        <f t="shared" si="0"/>
        <v>5</v>
      </c>
      <c r="B17" s="19" t="s">
        <v>316</v>
      </c>
      <c r="C17" s="21"/>
      <c r="D17" s="22"/>
      <c r="E17" s="22"/>
    </row>
    <row r="18" spans="1:5" ht="39" customHeight="1" x14ac:dyDescent="0.25">
      <c r="A18" s="18">
        <f t="shared" si="0"/>
        <v>6</v>
      </c>
      <c r="B18" s="19" t="s">
        <v>317</v>
      </c>
      <c r="C18" s="21"/>
      <c r="D18" s="22"/>
      <c r="E18" s="22"/>
    </row>
    <row r="19" spans="1:5" ht="14.25" customHeight="1" x14ac:dyDescent="0.25">
      <c r="A19" s="18">
        <f t="shared" si="0"/>
        <v>7</v>
      </c>
      <c r="B19" s="19" t="s">
        <v>448</v>
      </c>
      <c r="C19" s="21"/>
      <c r="D19" s="22"/>
      <c r="E19" s="22"/>
    </row>
    <row r="20" spans="1:5" ht="26.25" customHeight="1" x14ac:dyDescent="0.25">
      <c r="A20" s="18">
        <f t="shared" si="0"/>
        <v>8</v>
      </c>
      <c r="B20" s="19" t="s">
        <v>449</v>
      </c>
      <c r="C20" s="21"/>
      <c r="D20" s="22"/>
      <c r="E20" s="22"/>
    </row>
    <row r="21" spans="1:5" ht="14.25" customHeight="1" x14ac:dyDescent="0.25">
      <c r="A21" s="18">
        <f t="shared" si="0"/>
        <v>9</v>
      </c>
      <c r="B21" s="19" t="s">
        <v>450</v>
      </c>
      <c r="C21" s="21"/>
      <c r="D21" s="22"/>
      <c r="E21" s="22"/>
    </row>
    <row r="22" spans="1:5" ht="26.25" customHeight="1" x14ac:dyDescent="0.25">
      <c r="A22" s="18">
        <f t="shared" si="0"/>
        <v>10</v>
      </c>
      <c r="B22" s="19" t="s">
        <v>69</v>
      </c>
      <c r="C22" s="21"/>
      <c r="D22" s="22"/>
      <c r="E22" s="22"/>
    </row>
    <row r="23" spans="1:5" ht="14.25" customHeight="1" x14ac:dyDescent="0.25">
      <c r="A23" s="18">
        <f t="shared" si="0"/>
        <v>11</v>
      </c>
      <c r="B23" s="19" t="s">
        <v>451</v>
      </c>
      <c r="C23" s="21"/>
      <c r="D23" s="22"/>
      <c r="E23" s="22"/>
    </row>
    <row r="24" spans="1:5" ht="66" customHeight="1" x14ac:dyDescent="0.25">
      <c r="A24" s="18">
        <f t="shared" si="0"/>
        <v>12</v>
      </c>
      <c r="B24" s="19" t="s">
        <v>75</v>
      </c>
      <c r="C24" s="21"/>
      <c r="D24" s="22"/>
      <c r="E24" s="22"/>
    </row>
    <row r="25" spans="1:5" ht="14.25" customHeight="1" x14ac:dyDescent="0.25">
      <c r="A25" s="18">
        <f t="shared" si="0"/>
        <v>13</v>
      </c>
      <c r="B25" s="19" t="s">
        <v>77</v>
      </c>
      <c r="C25" s="21"/>
      <c r="D25" s="22"/>
      <c r="E25" s="22"/>
    </row>
    <row r="26" spans="1:5" ht="14.25" customHeight="1" x14ac:dyDescent="0.25">
      <c r="A26" s="18">
        <f t="shared" si="0"/>
        <v>14</v>
      </c>
      <c r="B26" s="19" t="s">
        <v>80</v>
      </c>
      <c r="C26" s="21"/>
      <c r="D26" s="22"/>
      <c r="E26" s="22"/>
    </row>
    <row r="27" spans="1:5" ht="14.25" customHeight="1" x14ac:dyDescent="0.25">
      <c r="A27" s="18">
        <f t="shared" si="0"/>
        <v>15</v>
      </c>
      <c r="B27" s="19" t="s">
        <v>83</v>
      </c>
      <c r="C27" s="21"/>
      <c r="D27" s="22"/>
      <c r="E27" s="22"/>
    </row>
    <row r="28" spans="1:5" ht="52.5" customHeight="1" x14ac:dyDescent="0.25">
      <c r="A28" s="18">
        <f t="shared" si="0"/>
        <v>16</v>
      </c>
      <c r="B28" s="19" t="s">
        <v>441</v>
      </c>
      <c r="C28" s="21"/>
      <c r="D28" s="22"/>
      <c r="E28" s="22"/>
    </row>
    <row r="29" spans="1:5" ht="26.25" customHeight="1" x14ac:dyDescent="0.25">
      <c r="A29" s="18">
        <f t="shared" si="0"/>
        <v>17</v>
      </c>
      <c r="B29" s="19" t="s">
        <v>453</v>
      </c>
      <c r="C29" s="21"/>
      <c r="D29" s="22"/>
      <c r="E29" s="22"/>
    </row>
    <row r="30" spans="1:5" ht="14.25" customHeight="1" x14ac:dyDescent="0.25">
      <c r="A30" s="18">
        <f t="shared" si="0"/>
        <v>18</v>
      </c>
      <c r="B30" s="19" t="s">
        <v>454</v>
      </c>
      <c r="C30" s="21"/>
      <c r="D30" s="22"/>
      <c r="E30" s="22"/>
    </row>
    <row r="31" spans="1:5" ht="14.25" customHeight="1" x14ac:dyDescent="0.25">
      <c r="A31" s="18">
        <f t="shared" si="0"/>
        <v>19</v>
      </c>
      <c r="B31" s="19" t="s">
        <v>444</v>
      </c>
      <c r="C31" s="21"/>
      <c r="D31" s="22"/>
      <c r="E31" s="22"/>
    </row>
    <row r="32" spans="1:5" ht="14.25" customHeight="1" x14ac:dyDescent="0.25">
      <c r="A32" s="18">
        <f t="shared" si="0"/>
        <v>20</v>
      </c>
      <c r="B32" s="19" t="s">
        <v>301</v>
      </c>
      <c r="C32" s="21"/>
      <c r="D32" s="22"/>
      <c r="E32" s="22"/>
    </row>
    <row r="33" spans="1:5" ht="92.25" customHeight="1" x14ac:dyDescent="0.25">
      <c r="A33" s="18">
        <f t="shared" si="0"/>
        <v>21</v>
      </c>
      <c r="B33" s="19" t="s">
        <v>118</v>
      </c>
      <c r="C33" s="21"/>
      <c r="D33" s="22"/>
      <c r="E33" s="22"/>
    </row>
    <row r="34" spans="1:5" ht="26.25" customHeight="1" x14ac:dyDescent="0.25">
      <c r="A34" s="18">
        <f t="shared" si="0"/>
        <v>22</v>
      </c>
      <c r="B34" s="19" t="s">
        <v>121</v>
      </c>
      <c r="C34" s="21"/>
      <c r="D34" s="22"/>
      <c r="E34" s="22"/>
    </row>
    <row r="35" spans="1:5" ht="26.25" customHeight="1" x14ac:dyDescent="0.25">
      <c r="A35" s="18">
        <f t="shared" si="0"/>
        <v>23</v>
      </c>
      <c r="B35" s="19" t="s">
        <v>123</v>
      </c>
      <c r="C35" s="21"/>
      <c r="D35" s="22"/>
      <c r="E35" s="22"/>
    </row>
    <row r="36" spans="1:5" ht="39" customHeight="1" x14ac:dyDescent="0.25">
      <c r="A36" s="18">
        <f t="shared" si="0"/>
        <v>24</v>
      </c>
      <c r="B36" s="19" t="s">
        <v>125</v>
      </c>
      <c r="C36" s="21"/>
      <c r="D36" s="22"/>
      <c r="E36" s="22"/>
    </row>
    <row r="37" spans="1:5" ht="14.25" customHeight="1" x14ac:dyDescent="0.25">
      <c r="A37" s="18">
        <f t="shared" si="0"/>
        <v>25</v>
      </c>
      <c r="B37" s="19" t="s">
        <v>131</v>
      </c>
      <c r="C37" s="21"/>
      <c r="D37" s="22"/>
      <c r="E37" s="22"/>
    </row>
    <row r="38" spans="1:5" ht="14.25" customHeight="1" x14ac:dyDescent="0.25">
      <c r="A38" s="18">
        <f t="shared" si="0"/>
        <v>26</v>
      </c>
      <c r="B38" s="19" t="s">
        <v>134</v>
      </c>
      <c r="C38" s="21"/>
      <c r="D38" s="22"/>
      <c r="E38" s="22"/>
    </row>
    <row r="39" spans="1:5" ht="14.25" customHeight="1" x14ac:dyDescent="0.25">
      <c r="A39" s="18">
        <f t="shared" si="0"/>
        <v>27</v>
      </c>
      <c r="B39" s="19" t="s">
        <v>306</v>
      </c>
      <c r="C39" s="21"/>
      <c r="D39" s="22"/>
      <c r="E39" s="22"/>
    </row>
    <row r="40" spans="1:5" ht="14.25" customHeight="1" x14ac:dyDescent="0.25">
      <c r="A40" s="18">
        <f t="shared" si="0"/>
        <v>28</v>
      </c>
      <c r="B40" s="19" t="s">
        <v>114</v>
      </c>
      <c r="C40" s="21"/>
      <c r="D40" s="22"/>
      <c r="E40" s="22"/>
    </row>
    <row r="41" spans="1:5" ht="26.25" customHeight="1" x14ac:dyDescent="0.25">
      <c r="A41" s="18">
        <f t="shared" si="0"/>
        <v>29</v>
      </c>
      <c r="B41" s="19" t="s">
        <v>136</v>
      </c>
      <c r="C41" s="21"/>
      <c r="D41" s="22"/>
      <c r="E41" s="22"/>
    </row>
    <row r="42" spans="1:5" ht="14.25" customHeight="1" x14ac:dyDescent="0.25">
      <c r="A42" s="18">
        <f t="shared" si="0"/>
        <v>30</v>
      </c>
      <c r="B42" s="19" t="s">
        <v>138</v>
      </c>
      <c r="C42" s="21"/>
      <c r="D42" s="22"/>
      <c r="E42" s="22"/>
    </row>
    <row r="43" spans="1:5" ht="26.25" customHeight="1" x14ac:dyDescent="0.25">
      <c r="A43" s="18">
        <f t="shared" si="0"/>
        <v>31</v>
      </c>
      <c r="B43" s="19" t="s">
        <v>140</v>
      </c>
      <c r="C43" s="21"/>
      <c r="D43" s="22"/>
      <c r="E43" s="22"/>
    </row>
    <row r="44" spans="1:5" ht="39" customHeight="1" x14ac:dyDescent="0.25">
      <c r="A44" s="18">
        <f t="shared" si="0"/>
        <v>32</v>
      </c>
      <c r="B44" s="19" t="s">
        <v>142</v>
      </c>
      <c r="C44" s="21"/>
      <c r="D44" s="22"/>
      <c r="E44" s="22"/>
    </row>
    <row r="45" spans="1:5" ht="39" customHeight="1" x14ac:dyDescent="0.25">
      <c r="A45" s="18">
        <f t="shared" si="0"/>
        <v>33</v>
      </c>
      <c r="B45" s="19" t="s">
        <v>144</v>
      </c>
      <c r="C45" s="21"/>
      <c r="D45" s="22"/>
      <c r="E45" s="22"/>
    </row>
    <row r="46" spans="1:5" ht="14.25" customHeight="1" x14ac:dyDescent="0.25">
      <c r="A46" s="18">
        <f t="shared" si="0"/>
        <v>34</v>
      </c>
      <c r="B46" s="19" t="s">
        <v>145</v>
      </c>
      <c r="C46" s="21"/>
      <c r="D46" s="22"/>
      <c r="E46" s="22"/>
    </row>
    <row r="47" spans="1:5" ht="26.25" customHeight="1" x14ac:dyDescent="0.25">
      <c r="A47" s="18">
        <f t="shared" si="0"/>
        <v>35</v>
      </c>
      <c r="B47" s="19" t="s">
        <v>146</v>
      </c>
      <c r="C47" s="21"/>
      <c r="D47" s="22"/>
      <c r="E47" s="22"/>
    </row>
    <row r="48" spans="1:5" ht="26.25" customHeight="1" x14ac:dyDescent="0.25">
      <c r="A48" s="18">
        <f t="shared" si="0"/>
        <v>36</v>
      </c>
      <c r="B48" s="19" t="s">
        <v>148</v>
      </c>
      <c r="C48" s="21"/>
      <c r="D48" s="22"/>
      <c r="E48" s="22"/>
    </row>
    <row r="49" spans="1:5" ht="15.75" customHeight="1" x14ac:dyDescent="0.25">
      <c r="A49" s="18">
        <f t="shared" si="0"/>
        <v>37</v>
      </c>
      <c r="B49" s="19" t="s">
        <v>151</v>
      </c>
      <c r="C49" s="21"/>
      <c r="D49" s="22"/>
      <c r="E49" s="22"/>
    </row>
    <row r="50" spans="1:5" ht="15.75" customHeight="1" x14ac:dyDescent="0.25">
      <c r="A50" s="18">
        <f t="shared" si="0"/>
        <v>38</v>
      </c>
      <c r="B50" s="19" t="s">
        <v>153</v>
      </c>
      <c r="C50" s="21"/>
      <c r="D50" s="22"/>
      <c r="E50" s="22"/>
    </row>
    <row r="51" spans="1:5" ht="15.75" customHeight="1" x14ac:dyDescent="0.25">
      <c r="A51" s="18">
        <f t="shared" si="0"/>
        <v>39</v>
      </c>
      <c r="B51" s="19" t="s">
        <v>156</v>
      </c>
      <c r="C51" s="21"/>
      <c r="D51" s="22"/>
      <c r="E51" s="22"/>
    </row>
    <row r="52" spans="1:5" ht="14.25" customHeight="1" x14ac:dyDescent="0.25">
      <c r="A52" s="82" t="s">
        <v>159</v>
      </c>
      <c r="B52" s="83"/>
      <c r="C52" s="83"/>
      <c r="D52" s="83"/>
      <c r="E52" s="37"/>
    </row>
    <row r="53" spans="1:5" ht="14.25" customHeight="1" x14ac:dyDescent="0.25">
      <c r="A53" s="18">
        <f>A51+1</f>
        <v>40</v>
      </c>
      <c r="B53" s="19" t="s">
        <v>164</v>
      </c>
      <c r="C53" s="21"/>
      <c r="D53" s="22"/>
      <c r="E53" s="22"/>
    </row>
    <row r="54" spans="1:5" ht="14.25" customHeight="1" x14ac:dyDescent="0.25">
      <c r="A54" s="18">
        <f t="shared" ref="A54:A59" si="1">A53+1</f>
        <v>41</v>
      </c>
      <c r="B54" s="19" t="s">
        <v>171</v>
      </c>
      <c r="C54" s="21"/>
      <c r="D54" s="22"/>
      <c r="E54" s="22"/>
    </row>
    <row r="55" spans="1:5" ht="14.25" customHeight="1" x14ac:dyDescent="0.25">
      <c r="A55" s="18">
        <f t="shared" si="1"/>
        <v>42</v>
      </c>
      <c r="B55" s="19" t="s">
        <v>456</v>
      </c>
      <c r="C55" s="21"/>
      <c r="D55" s="22"/>
      <c r="E55" s="22"/>
    </row>
    <row r="56" spans="1:5" ht="14.25" customHeight="1" x14ac:dyDescent="0.25">
      <c r="A56" s="18">
        <f t="shared" si="1"/>
        <v>43</v>
      </c>
      <c r="B56" s="19" t="s">
        <v>173</v>
      </c>
      <c r="C56" s="21"/>
      <c r="D56" s="22"/>
      <c r="E56" s="22"/>
    </row>
    <row r="57" spans="1:5" ht="14.25" customHeight="1" x14ac:dyDescent="0.25">
      <c r="A57" s="18">
        <f t="shared" si="1"/>
        <v>44</v>
      </c>
      <c r="B57" s="19" t="s">
        <v>176</v>
      </c>
      <c r="C57" s="21"/>
      <c r="D57" s="22"/>
      <c r="E57" s="22"/>
    </row>
    <row r="58" spans="1:5" ht="15.75" customHeight="1" x14ac:dyDescent="0.25">
      <c r="A58" s="18">
        <f t="shared" si="1"/>
        <v>45</v>
      </c>
      <c r="B58" s="19" t="s">
        <v>466</v>
      </c>
      <c r="C58" s="21"/>
      <c r="D58" s="22"/>
      <c r="E58" s="22"/>
    </row>
    <row r="59" spans="1:5" ht="15.75" customHeight="1" x14ac:dyDescent="0.25">
      <c r="A59" s="18">
        <f t="shared" si="1"/>
        <v>46</v>
      </c>
      <c r="B59" s="19" t="s">
        <v>468</v>
      </c>
      <c r="C59" s="21"/>
      <c r="D59" s="22"/>
      <c r="E59" s="22"/>
    </row>
    <row r="60" spans="1:5" ht="15.75" customHeight="1" x14ac:dyDescent="0.25">
      <c r="A60" s="18" t="s">
        <v>470</v>
      </c>
      <c r="B60" s="19" t="s">
        <v>471</v>
      </c>
      <c r="C60" s="21"/>
      <c r="D60" s="22"/>
      <c r="E60" s="22"/>
    </row>
    <row r="61" spans="1:5" ht="15.75" customHeight="1" x14ac:dyDescent="0.25">
      <c r="A61" s="18" t="s">
        <v>473</v>
      </c>
      <c r="B61" s="19" t="s">
        <v>475</v>
      </c>
      <c r="C61" s="21"/>
      <c r="D61" s="22"/>
      <c r="E61" s="22"/>
    </row>
    <row r="62" spans="1:5" ht="15.75" customHeight="1" x14ac:dyDescent="0.25">
      <c r="A62" s="18" t="s">
        <v>476</v>
      </c>
      <c r="B62" s="19" t="s">
        <v>478</v>
      </c>
      <c r="C62" s="21"/>
      <c r="D62" s="22"/>
      <c r="E62" s="22"/>
    </row>
    <row r="63" spans="1:5" ht="15.75" customHeight="1" x14ac:dyDescent="0.25">
      <c r="A63" s="18">
        <f>A59+1</f>
        <v>47</v>
      </c>
      <c r="B63" s="19" t="s">
        <v>480</v>
      </c>
      <c r="C63" s="21"/>
      <c r="D63" s="22"/>
      <c r="E63" s="22"/>
    </row>
    <row r="64" spans="1:5" ht="14.25" customHeight="1" x14ac:dyDescent="0.25">
      <c r="A64" s="18">
        <f t="shared" ref="A64:A66" si="2">A63+1</f>
        <v>48</v>
      </c>
      <c r="B64" s="19" t="s">
        <v>179</v>
      </c>
      <c r="C64" s="21"/>
      <c r="D64" s="22"/>
      <c r="E64" s="22"/>
    </row>
    <row r="65" spans="1:5" ht="14.25" customHeight="1" x14ac:dyDescent="0.25">
      <c r="A65" s="18">
        <f t="shared" si="2"/>
        <v>49</v>
      </c>
      <c r="B65" s="19" t="s">
        <v>181</v>
      </c>
      <c r="C65" s="21"/>
      <c r="D65" s="22"/>
      <c r="E65" s="22"/>
    </row>
    <row r="66" spans="1:5" ht="14.25" customHeight="1" x14ac:dyDescent="0.25">
      <c r="A66" s="18">
        <f t="shared" si="2"/>
        <v>50</v>
      </c>
      <c r="B66" s="19" t="s">
        <v>182</v>
      </c>
      <c r="C66" s="21"/>
      <c r="D66" s="22"/>
      <c r="E66" s="22"/>
    </row>
    <row r="67" spans="1:5" ht="14.25" customHeight="1" x14ac:dyDescent="0.25"/>
    <row r="68" spans="1:5" ht="14.25" customHeight="1" x14ac:dyDescent="0.25"/>
    <row r="69" spans="1:5" ht="14.25" customHeight="1" x14ac:dyDescent="0.25"/>
    <row r="70" spans="1:5" ht="14.25" customHeight="1" x14ac:dyDescent="0.25"/>
    <row r="71" spans="1:5" ht="14.25" customHeight="1" x14ac:dyDescent="0.25"/>
    <row r="72" spans="1:5" ht="14.25" customHeight="1" x14ac:dyDescent="0.25"/>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2:D52"/>
    <mergeCell ref="A1:D1"/>
    <mergeCell ref="A2:D2"/>
    <mergeCell ref="A3:D3"/>
    <mergeCell ref="C4:D4"/>
    <mergeCell ref="C5:D5"/>
    <mergeCell ref="C6:D6"/>
    <mergeCell ref="C7:D7"/>
  </mergeCells>
  <dataValidations count="1">
    <dataValidation type="list" allowBlank="1" sqref="C13:C51 C53:C66" xr:uid="{00000000-0002-0000-0E00-000000000000}">
      <formula1>"Yes,No"</formula1>
    </dataValidation>
  </dataValidations>
  <pageMargins left="0.75" right="0.75" top="1" bottom="1" header="0" footer="0"/>
  <pageSetup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452</v>
      </c>
      <c r="B1" s="83"/>
      <c r="C1" s="83"/>
      <c r="D1" s="83"/>
      <c r="E1" s="3"/>
    </row>
    <row r="2" spans="1:5" ht="21.75" customHeight="1" x14ac:dyDescent="0.25">
      <c r="A2" s="85" t="s">
        <v>455</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0" si="0">A13+1</f>
        <v>2</v>
      </c>
      <c r="B14" s="19" t="s">
        <v>436</v>
      </c>
      <c r="C14" s="21"/>
      <c r="D14" s="22"/>
      <c r="E14" s="22"/>
    </row>
    <row r="15" spans="1:5" ht="14.25" customHeight="1" x14ac:dyDescent="0.25">
      <c r="A15" s="18">
        <f t="shared" si="0"/>
        <v>3</v>
      </c>
      <c r="B15" s="19" t="s">
        <v>457</v>
      </c>
      <c r="C15" s="21"/>
      <c r="D15" s="22"/>
      <c r="E15" s="22"/>
    </row>
    <row r="16" spans="1:5" ht="76.5" x14ac:dyDescent="0.25">
      <c r="A16" s="18">
        <f t="shared" si="0"/>
        <v>4</v>
      </c>
      <c r="B16" s="19" t="s">
        <v>458</v>
      </c>
      <c r="C16" s="21"/>
      <c r="D16" s="22"/>
      <c r="E16" s="22"/>
    </row>
    <row r="17" spans="1:5" ht="26.25" customHeight="1" x14ac:dyDescent="0.25">
      <c r="A17" s="18">
        <f t="shared" si="0"/>
        <v>5</v>
      </c>
      <c r="B17" s="19" t="s">
        <v>316</v>
      </c>
      <c r="C17" s="21"/>
      <c r="D17" s="22"/>
      <c r="E17" s="22"/>
    </row>
    <row r="18" spans="1:5" ht="39" customHeight="1" x14ac:dyDescent="0.25">
      <c r="A18" s="18">
        <f t="shared" si="0"/>
        <v>6</v>
      </c>
      <c r="B18" s="19" t="s">
        <v>317</v>
      </c>
      <c r="C18" s="21"/>
      <c r="D18" s="22"/>
      <c r="E18" s="22"/>
    </row>
    <row r="19" spans="1:5" ht="14.25" customHeight="1" x14ac:dyDescent="0.25">
      <c r="A19" s="18">
        <f t="shared" si="0"/>
        <v>7</v>
      </c>
      <c r="B19" s="19" t="s">
        <v>459</v>
      </c>
      <c r="C19" s="21"/>
      <c r="D19" s="22"/>
      <c r="E19" s="22"/>
    </row>
    <row r="20" spans="1:5" ht="26.25" customHeight="1" x14ac:dyDescent="0.25">
      <c r="A20" s="18">
        <f t="shared" si="0"/>
        <v>8</v>
      </c>
      <c r="B20" s="19" t="s">
        <v>460</v>
      </c>
      <c r="C20" s="21"/>
      <c r="D20" s="22"/>
      <c r="E20" s="22"/>
    </row>
    <row r="21" spans="1:5" ht="26.25" customHeight="1" x14ac:dyDescent="0.25">
      <c r="A21" s="18">
        <f t="shared" si="0"/>
        <v>9</v>
      </c>
      <c r="B21" s="19" t="s">
        <v>69</v>
      </c>
      <c r="C21" s="21"/>
      <c r="D21" s="22"/>
      <c r="E21" s="22"/>
    </row>
    <row r="22" spans="1:5" ht="14.25" customHeight="1" x14ac:dyDescent="0.25">
      <c r="A22" s="18">
        <f t="shared" si="0"/>
        <v>10</v>
      </c>
      <c r="B22" s="19" t="s">
        <v>462</v>
      </c>
      <c r="C22" s="21"/>
      <c r="D22" s="22"/>
      <c r="E22" s="22"/>
    </row>
    <row r="23" spans="1:5" ht="66" customHeight="1" x14ac:dyDescent="0.25">
      <c r="A23" s="18">
        <f t="shared" si="0"/>
        <v>11</v>
      </c>
      <c r="B23" s="19" t="s">
        <v>75</v>
      </c>
      <c r="C23" s="21"/>
      <c r="D23" s="22"/>
      <c r="E23" s="22"/>
    </row>
    <row r="24" spans="1:5" ht="14.25" customHeight="1" x14ac:dyDescent="0.25">
      <c r="A24" s="18">
        <f t="shared" si="0"/>
        <v>12</v>
      </c>
      <c r="B24" s="19" t="s">
        <v>77</v>
      </c>
      <c r="C24" s="21"/>
      <c r="D24" s="22"/>
      <c r="E24" s="22"/>
    </row>
    <row r="25" spans="1:5" ht="14.25" customHeight="1" x14ac:dyDescent="0.25">
      <c r="A25" s="18">
        <f t="shared" si="0"/>
        <v>13</v>
      </c>
      <c r="B25" s="19" t="s">
        <v>80</v>
      </c>
      <c r="C25" s="21"/>
      <c r="D25" s="22"/>
      <c r="E25" s="22"/>
    </row>
    <row r="26" spans="1:5" ht="14.25" customHeight="1" x14ac:dyDescent="0.25">
      <c r="A26" s="18">
        <f t="shared" si="0"/>
        <v>14</v>
      </c>
      <c r="B26" s="19" t="s">
        <v>83</v>
      </c>
      <c r="C26" s="21"/>
      <c r="D26" s="22"/>
      <c r="E26" s="22"/>
    </row>
    <row r="27" spans="1:5" ht="52.5" customHeight="1" x14ac:dyDescent="0.25">
      <c r="A27" s="18">
        <f t="shared" si="0"/>
        <v>15</v>
      </c>
      <c r="B27" s="19" t="s">
        <v>464</v>
      </c>
      <c r="C27" s="21"/>
      <c r="D27" s="22"/>
      <c r="E27" s="22"/>
    </row>
    <row r="28" spans="1:5" ht="15.75" customHeight="1" x14ac:dyDescent="0.25">
      <c r="A28" s="18">
        <f t="shared" si="0"/>
        <v>16</v>
      </c>
      <c r="B28" s="19" t="s">
        <v>465</v>
      </c>
      <c r="C28" s="21"/>
      <c r="D28" s="22"/>
      <c r="E28" s="22"/>
    </row>
    <row r="29" spans="1:5" ht="14.25" customHeight="1" x14ac:dyDescent="0.25">
      <c r="A29" s="18">
        <f t="shared" si="0"/>
        <v>17</v>
      </c>
      <c r="B29" s="19" t="s">
        <v>349</v>
      </c>
      <c r="C29" s="21"/>
      <c r="D29" s="22"/>
      <c r="E29" s="22"/>
    </row>
    <row r="30" spans="1:5" ht="14.25" customHeight="1" x14ac:dyDescent="0.25">
      <c r="A30" s="18">
        <f t="shared" si="0"/>
        <v>18</v>
      </c>
      <c r="B30" s="19" t="s">
        <v>444</v>
      </c>
      <c r="C30" s="21"/>
      <c r="D30" s="22"/>
      <c r="E30" s="22"/>
    </row>
    <row r="31" spans="1:5" ht="14.25" customHeight="1" x14ac:dyDescent="0.25">
      <c r="A31" s="18">
        <f t="shared" si="0"/>
        <v>19</v>
      </c>
      <c r="B31" s="19" t="s">
        <v>301</v>
      </c>
      <c r="C31" s="21"/>
      <c r="D31" s="22"/>
      <c r="E31" s="22"/>
    </row>
    <row r="32" spans="1:5" ht="92.25" customHeight="1" x14ac:dyDescent="0.25">
      <c r="A32" s="18">
        <f t="shared" si="0"/>
        <v>20</v>
      </c>
      <c r="B32" s="19" t="s">
        <v>118</v>
      </c>
      <c r="C32" s="21"/>
      <c r="D32" s="22"/>
      <c r="E32" s="22"/>
    </row>
    <row r="33" spans="1:5" ht="26.25" customHeight="1" x14ac:dyDescent="0.25">
      <c r="A33" s="18">
        <f t="shared" si="0"/>
        <v>21</v>
      </c>
      <c r="B33" s="19" t="s">
        <v>121</v>
      </c>
      <c r="C33" s="21"/>
      <c r="D33" s="22"/>
      <c r="E33" s="22"/>
    </row>
    <row r="34" spans="1:5" ht="26.25" customHeight="1" x14ac:dyDescent="0.25">
      <c r="A34" s="18">
        <f t="shared" si="0"/>
        <v>22</v>
      </c>
      <c r="B34" s="19" t="s">
        <v>123</v>
      </c>
      <c r="C34" s="21"/>
      <c r="D34" s="22"/>
      <c r="E34" s="22"/>
    </row>
    <row r="35" spans="1:5" ht="39" customHeight="1" x14ac:dyDescent="0.25">
      <c r="A35" s="18">
        <f t="shared" si="0"/>
        <v>23</v>
      </c>
      <c r="B35" s="19" t="s">
        <v>125</v>
      </c>
      <c r="C35" s="21"/>
      <c r="D35" s="22"/>
      <c r="E35" s="22"/>
    </row>
    <row r="36" spans="1:5" ht="14.25" customHeight="1" x14ac:dyDescent="0.25">
      <c r="A36" s="18">
        <f t="shared" si="0"/>
        <v>24</v>
      </c>
      <c r="B36" s="19" t="s">
        <v>131</v>
      </c>
      <c r="C36" s="21"/>
      <c r="D36" s="22"/>
      <c r="E36" s="22"/>
    </row>
    <row r="37" spans="1:5" ht="14.25" customHeight="1" x14ac:dyDescent="0.25">
      <c r="A37" s="18">
        <f t="shared" si="0"/>
        <v>25</v>
      </c>
      <c r="B37" s="19" t="s">
        <v>134</v>
      </c>
      <c r="C37" s="21"/>
      <c r="D37" s="22"/>
      <c r="E37" s="22"/>
    </row>
    <row r="38" spans="1:5" ht="14.25" customHeight="1" x14ac:dyDescent="0.25">
      <c r="A38" s="18">
        <f t="shared" si="0"/>
        <v>26</v>
      </c>
      <c r="B38" s="19" t="s">
        <v>306</v>
      </c>
      <c r="C38" s="21"/>
      <c r="D38" s="22"/>
      <c r="E38" s="22"/>
    </row>
    <row r="39" spans="1:5" ht="14.25" customHeight="1" x14ac:dyDescent="0.25">
      <c r="A39" s="18">
        <f t="shared" si="0"/>
        <v>27</v>
      </c>
      <c r="B39" s="19" t="s">
        <v>114</v>
      </c>
      <c r="C39" s="21"/>
      <c r="D39" s="22"/>
      <c r="E39" s="22"/>
    </row>
    <row r="40" spans="1:5" ht="26.25" customHeight="1" x14ac:dyDescent="0.25">
      <c r="A40" s="18">
        <f t="shared" si="0"/>
        <v>28</v>
      </c>
      <c r="B40" s="19" t="s">
        <v>136</v>
      </c>
      <c r="C40" s="21"/>
      <c r="D40" s="22"/>
      <c r="E40" s="22"/>
    </row>
    <row r="41" spans="1:5" ht="14.25" customHeight="1" x14ac:dyDescent="0.25">
      <c r="A41" s="18">
        <f t="shared" si="0"/>
        <v>29</v>
      </c>
      <c r="B41" s="19" t="s">
        <v>138</v>
      </c>
      <c r="C41" s="21"/>
      <c r="D41" s="22"/>
      <c r="E41" s="22"/>
    </row>
    <row r="42" spans="1:5" ht="26.25" customHeight="1" x14ac:dyDescent="0.25">
      <c r="A42" s="18">
        <f t="shared" si="0"/>
        <v>30</v>
      </c>
      <c r="B42" s="19" t="s">
        <v>140</v>
      </c>
      <c r="C42" s="21"/>
      <c r="D42" s="22"/>
      <c r="E42" s="22"/>
    </row>
    <row r="43" spans="1:5" ht="39" customHeight="1" x14ac:dyDescent="0.25">
      <c r="A43" s="18">
        <f t="shared" si="0"/>
        <v>31</v>
      </c>
      <c r="B43" s="19" t="s">
        <v>142</v>
      </c>
      <c r="C43" s="21"/>
      <c r="D43" s="22"/>
      <c r="E43" s="22"/>
    </row>
    <row r="44" spans="1:5" ht="39" customHeight="1" x14ac:dyDescent="0.25">
      <c r="A44" s="18">
        <f t="shared" si="0"/>
        <v>32</v>
      </c>
      <c r="B44" s="19" t="s">
        <v>144</v>
      </c>
      <c r="C44" s="21"/>
      <c r="D44" s="22"/>
      <c r="E44" s="22"/>
    </row>
    <row r="45" spans="1:5" ht="14.25" customHeight="1" x14ac:dyDescent="0.25">
      <c r="A45" s="18">
        <f t="shared" si="0"/>
        <v>33</v>
      </c>
      <c r="B45" s="19" t="s">
        <v>145</v>
      </c>
      <c r="C45" s="21"/>
      <c r="D45" s="22"/>
      <c r="E45" s="22"/>
    </row>
    <row r="46" spans="1:5" ht="26.25" customHeight="1" x14ac:dyDescent="0.25">
      <c r="A46" s="18">
        <f t="shared" si="0"/>
        <v>34</v>
      </c>
      <c r="B46" s="19" t="s">
        <v>146</v>
      </c>
      <c r="C46" s="21"/>
      <c r="D46" s="22"/>
      <c r="E46" s="22"/>
    </row>
    <row r="47" spans="1:5" ht="26.25" customHeight="1" x14ac:dyDescent="0.25">
      <c r="A47" s="18">
        <f t="shared" si="0"/>
        <v>35</v>
      </c>
      <c r="B47" s="19" t="s">
        <v>148</v>
      </c>
      <c r="C47" s="21"/>
      <c r="D47" s="22"/>
      <c r="E47" s="22"/>
    </row>
    <row r="48" spans="1:5" ht="15.75" customHeight="1" x14ac:dyDescent="0.25">
      <c r="A48" s="18">
        <f t="shared" si="0"/>
        <v>36</v>
      </c>
      <c r="B48" s="19" t="s">
        <v>151</v>
      </c>
      <c r="C48" s="21"/>
      <c r="D48" s="22"/>
      <c r="E48" s="22"/>
    </row>
    <row r="49" spans="1:5" ht="15.75" customHeight="1" x14ac:dyDescent="0.25">
      <c r="A49" s="18">
        <f t="shared" si="0"/>
        <v>37</v>
      </c>
      <c r="B49" s="19" t="s">
        <v>153</v>
      </c>
      <c r="C49" s="21"/>
      <c r="D49" s="22"/>
      <c r="E49" s="22"/>
    </row>
    <row r="50" spans="1:5" ht="15.75" customHeight="1" x14ac:dyDescent="0.25">
      <c r="A50" s="18">
        <f t="shared" si="0"/>
        <v>38</v>
      </c>
      <c r="B50" s="19" t="s">
        <v>156</v>
      </c>
      <c r="C50" s="21"/>
      <c r="D50" s="22"/>
      <c r="E50" s="22"/>
    </row>
    <row r="51" spans="1:5" ht="14.25" customHeight="1" x14ac:dyDescent="0.25">
      <c r="A51" s="82" t="s">
        <v>159</v>
      </c>
      <c r="B51" s="83"/>
      <c r="C51" s="83"/>
      <c r="D51" s="83"/>
      <c r="E51" s="37"/>
    </row>
    <row r="52" spans="1:5" ht="14.25" customHeight="1" x14ac:dyDescent="0.25">
      <c r="A52" s="18">
        <f>A50+1</f>
        <v>39</v>
      </c>
      <c r="B52" s="19" t="s">
        <v>164</v>
      </c>
      <c r="C52" s="21"/>
      <c r="D52" s="22"/>
      <c r="E52" s="22"/>
    </row>
    <row r="53" spans="1:5" ht="14.25" customHeight="1" x14ac:dyDescent="0.25">
      <c r="A53" s="18">
        <f t="shared" ref="A53:A58" si="1">A52+1</f>
        <v>40</v>
      </c>
      <c r="B53" s="19" t="s">
        <v>171</v>
      </c>
      <c r="C53" s="21"/>
      <c r="D53" s="22"/>
      <c r="E53" s="22"/>
    </row>
    <row r="54" spans="1:5" ht="14.25" customHeight="1" x14ac:dyDescent="0.25">
      <c r="A54" s="18">
        <f t="shared" si="1"/>
        <v>41</v>
      </c>
      <c r="B54" s="19" t="s">
        <v>456</v>
      </c>
      <c r="C54" s="21"/>
      <c r="D54" s="22"/>
      <c r="E54" s="22"/>
    </row>
    <row r="55" spans="1:5" ht="14.25" customHeight="1" x14ac:dyDescent="0.25">
      <c r="A55" s="18">
        <f t="shared" si="1"/>
        <v>42</v>
      </c>
      <c r="B55" s="19" t="s">
        <v>173</v>
      </c>
      <c r="C55" s="21"/>
      <c r="D55" s="22"/>
      <c r="E55" s="22"/>
    </row>
    <row r="56" spans="1:5" ht="14.25" customHeight="1" x14ac:dyDescent="0.25">
      <c r="A56" s="18">
        <f t="shared" si="1"/>
        <v>43</v>
      </c>
      <c r="B56" s="19" t="s">
        <v>176</v>
      </c>
      <c r="C56" s="21"/>
      <c r="D56" s="22"/>
      <c r="E56" s="22"/>
    </row>
    <row r="57" spans="1:5" ht="15.75" customHeight="1" x14ac:dyDescent="0.25">
      <c r="A57" s="18">
        <f t="shared" si="1"/>
        <v>44</v>
      </c>
      <c r="B57" s="19" t="s">
        <v>466</v>
      </c>
      <c r="C57" s="21"/>
      <c r="D57" s="22"/>
      <c r="E57" s="22"/>
    </row>
    <row r="58" spans="1:5" ht="15.75" customHeight="1" x14ac:dyDescent="0.25">
      <c r="A58" s="18">
        <f t="shared" si="1"/>
        <v>45</v>
      </c>
      <c r="B58" s="19" t="s">
        <v>468</v>
      </c>
      <c r="C58" s="21"/>
      <c r="D58" s="22"/>
      <c r="E58" s="22"/>
    </row>
    <row r="59" spans="1:5" ht="15.75" customHeight="1" x14ac:dyDescent="0.25">
      <c r="A59" s="18" t="s">
        <v>488</v>
      </c>
      <c r="B59" s="19" t="s">
        <v>471</v>
      </c>
      <c r="C59" s="21"/>
      <c r="D59" s="22"/>
      <c r="E59" s="22"/>
    </row>
    <row r="60" spans="1:5" ht="15.75" customHeight="1" x14ac:dyDescent="0.25">
      <c r="A60" s="18" t="s">
        <v>489</v>
      </c>
      <c r="B60" s="19" t="s">
        <v>475</v>
      </c>
      <c r="C60" s="21"/>
      <c r="D60" s="22"/>
      <c r="E60" s="22"/>
    </row>
    <row r="61" spans="1:5" ht="15.75" customHeight="1" x14ac:dyDescent="0.25">
      <c r="A61" s="18" t="s">
        <v>491</v>
      </c>
      <c r="B61" s="19" t="s">
        <v>478</v>
      </c>
      <c r="C61" s="21"/>
      <c r="D61" s="22"/>
      <c r="E61" s="22"/>
    </row>
    <row r="62" spans="1:5" ht="15.75" customHeight="1" x14ac:dyDescent="0.25">
      <c r="A62" s="18">
        <f>A58+1</f>
        <v>46</v>
      </c>
      <c r="B62" s="19" t="s">
        <v>480</v>
      </c>
      <c r="C62" s="21"/>
      <c r="D62" s="22"/>
      <c r="E62" s="22"/>
    </row>
    <row r="63" spans="1:5" ht="14.25" customHeight="1" x14ac:dyDescent="0.25">
      <c r="A63" s="18">
        <f t="shared" ref="A63:A65" si="2">A62+1</f>
        <v>47</v>
      </c>
      <c r="B63" s="19" t="s">
        <v>179</v>
      </c>
      <c r="C63" s="21"/>
      <c r="D63" s="22"/>
      <c r="E63" s="22"/>
    </row>
    <row r="64" spans="1:5" ht="14.25" customHeight="1" x14ac:dyDescent="0.25">
      <c r="A64" s="18">
        <f t="shared" si="2"/>
        <v>48</v>
      </c>
      <c r="B64" s="19" t="s">
        <v>181</v>
      </c>
      <c r="C64" s="21"/>
      <c r="D64" s="22"/>
      <c r="E64" s="22"/>
    </row>
    <row r="65" spans="1:5" ht="14.25" customHeight="1" x14ac:dyDescent="0.25">
      <c r="A65" s="18">
        <f t="shared" si="2"/>
        <v>49</v>
      </c>
      <c r="B65" s="19" t="s">
        <v>182</v>
      </c>
      <c r="C65" s="21"/>
      <c r="D65" s="22"/>
      <c r="E65" s="22"/>
    </row>
    <row r="66" spans="1:5" ht="14.25" customHeight="1" x14ac:dyDescent="0.25"/>
    <row r="67" spans="1:5" ht="14.25" customHeight="1" x14ac:dyDescent="0.25"/>
    <row r="68" spans="1:5" ht="14.25" customHeight="1" x14ac:dyDescent="0.25"/>
    <row r="69" spans="1:5" ht="14.25" customHeight="1" x14ac:dyDescent="0.25"/>
    <row r="70" spans="1:5" ht="14.25" customHeight="1" x14ac:dyDescent="0.25"/>
    <row r="71" spans="1:5" ht="14.25" customHeight="1" x14ac:dyDescent="0.25"/>
    <row r="72" spans="1:5" ht="14.25" customHeight="1" x14ac:dyDescent="0.25"/>
    <row r="73" spans="1:5" ht="14.25" customHeight="1" x14ac:dyDescent="0.25"/>
    <row r="74" spans="1:5" ht="14.25" customHeight="1" x14ac:dyDescent="0.25"/>
    <row r="75" spans="1:5" ht="14.25" customHeight="1" x14ac:dyDescent="0.25"/>
    <row r="76" spans="1:5" ht="14.25" customHeight="1" x14ac:dyDescent="0.25"/>
    <row r="77" spans="1:5" ht="14.25" customHeight="1" x14ac:dyDescent="0.25"/>
    <row r="78" spans="1:5" ht="14.25" customHeight="1" x14ac:dyDescent="0.25"/>
    <row r="79" spans="1:5" ht="14.25" customHeight="1" x14ac:dyDescent="0.25"/>
    <row r="80" spans="1:5"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1:D51"/>
    <mergeCell ref="A1:D1"/>
    <mergeCell ref="A2:D2"/>
    <mergeCell ref="A3:D3"/>
    <mergeCell ref="C4:D4"/>
    <mergeCell ref="C5:D5"/>
    <mergeCell ref="C6:D6"/>
    <mergeCell ref="C7:D7"/>
  </mergeCells>
  <dataValidations count="1">
    <dataValidation type="list" allowBlank="1" sqref="C13:C50 C52:C65" xr:uid="{00000000-0002-0000-0F00-000000000000}">
      <formula1>"Yes,No"</formula1>
    </dataValidation>
  </dataValidations>
  <pageMargins left="0.75" right="0.75" top="1" bottom="1" header="0" footer="0"/>
  <pageSetup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461</v>
      </c>
      <c r="B1" s="83"/>
      <c r="C1" s="83"/>
      <c r="D1" s="83"/>
      <c r="E1" s="3"/>
    </row>
    <row r="2" spans="1:5" ht="21.75" customHeight="1" x14ac:dyDescent="0.25">
      <c r="A2" s="85" t="s">
        <v>463</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1" si="0">A13+1</f>
        <v>2</v>
      </c>
      <c r="B14" s="19" t="s">
        <v>467</v>
      </c>
      <c r="C14" s="21"/>
      <c r="D14" s="22"/>
      <c r="E14" s="22"/>
    </row>
    <row r="15" spans="1:5" ht="39" customHeight="1" x14ac:dyDescent="0.25">
      <c r="A15" s="18">
        <f t="shared" si="0"/>
        <v>3</v>
      </c>
      <c r="B15" s="19" t="s">
        <v>469</v>
      </c>
      <c r="C15" s="21"/>
      <c r="D15" s="22"/>
      <c r="E15" s="22"/>
    </row>
    <row r="16" spans="1:5" ht="28.5" customHeight="1" x14ac:dyDescent="0.25">
      <c r="A16" s="18">
        <f t="shared" si="0"/>
        <v>4</v>
      </c>
      <c r="B16" s="19" t="s">
        <v>472</v>
      </c>
      <c r="C16" s="21"/>
      <c r="D16" s="22"/>
      <c r="E16" s="22"/>
    </row>
    <row r="17" spans="1:5" ht="14.25" customHeight="1" x14ac:dyDescent="0.25">
      <c r="A17" s="18">
        <f t="shared" si="0"/>
        <v>5</v>
      </c>
      <c r="B17" s="19" t="s">
        <v>474</v>
      </c>
      <c r="C17" s="21"/>
      <c r="D17" s="22"/>
      <c r="E17" s="22"/>
    </row>
    <row r="18" spans="1:5" ht="54.75" customHeight="1" x14ac:dyDescent="0.25">
      <c r="A18" s="18">
        <f t="shared" si="0"/>
        <v>6</v>
      </c>
      <c r="B18" s="19" t="s">
        <v>477</v>
      </c>
      <c r="C18" s="21"/>
      <c r="D18" s="22"/>
      <c r="E18" s="22"/>
    </row>
    <row r="19" spans="1:5" ht="26.25" customHeight="1" x14ac:dyDescent="0.25">
      <c r="A19" s="18">
        <f t="shared" si="0"/>
        <v>7</v>
      </c>
      <c r="B19" s="19" t="s">
        <v>69</v>
      </c>
      <c r="C19" s="21"/>
      <c r="D19" s="22"/>
      <c r="E19" s="22"/>
    </row>
    <row r="20" spans="1:5" ht="14.25" customHeight="1" x14ac:dyDescent="0.25">
      <c r="A20" s="18">
        <f t="shared" si="0"/>
        <v>8</v>
      </c>
      <c r="B20" s="19" t="s">
        <v>479</v>
      </c>
      <c r="C20" s="21"/>
      <c r="D20" s="22"/>
      <c r="E20" s="22"/>
    </row>
    <row r="21" spans="1:5" ht="66" customHeight="1" x14ac:dyDescent="0.25">
      <c r="A21" s="18">
        <f t="shared" si="0"/>
        <v>9</v>
      </c>
      <c r="B21" s="19" t="s">
        <v>75</v>
      </c>
      <c r="C21" s="21"/>
      <c r="D21" s="22"/>
      <c r="E21" s="22"/>
    </row>
    <row r="22" spans="1:5" ht="14.25" customHeight="1" x14ac:dyDescent="0.25">
      <c r="A22" s="18">
        <f t="shared" si="0"/>
        <v>10</v>
      </c>
      <c r="B22" s="19" t="s">
        <v>77</v>
      </c>
      <c r="C22" s="21"/>
      <c r="D22" s="22"/>
      <c r="E22" s="22"/>
    </row>
    <row r="23" spans="1:5" ht="14.25" customHeight="1" x14ac:dyDescent="0.25">
      <c r="A23" s="18">
        <f t="shared" si="0"/>
        <v>11</v>
      </c>
      <c r="B23" s="19" t="s">
        <v>80</v>
      </c>
      <c r="C23" s="21"/>
      <c r="D23" s="22"/>
      <c r="E23" s="22"/>
    </row>
    <row r="24" spans="1:5" ht="14.25" customHeight="1" x14ac:dyDescent="0.25">
      <c r="A24" s="18">
        <f t="shared" si="0"/>
        <v>12</v>
      </c>
      <c r="B24" s="19" t="s">
        <v>83</v>
      </c>
      <c r="C24" s="21"/>
      <c r="D24" s="22"/>
      <c r="E24" s="22"/>
    </row>
    <row r="25" spans="1:5" ht="52.5" customHeight="1" x14ac:dyDescent="0.25">
      <c r="A25" s="18">
        <f t="shared" si="0"/>
        <v>13</v>
      </c>
      <c r="B25" s="19" t="s">
        <v>481</v>
      </c>
      <c r="C25" s="21"/>
      <c r="D25" s="22"/>
      <c r="E25" s="22"/>
    </row>
    <row r="26" spans="1:5" ht="14.25" customHeight="1" x14ac:dyDescent="0.25">
      <c r="A26" s="18">
        <f t="shared" si="0"/>
        <v>14</v>
      </c>
      <c r="B26" s="19" t="s">
        <v>482</v>
      </c>
      <c r="C26" s="21"/>
      <c r="D26" s="22"/>
      <c r="E26" s="22"/>
    </row>
    <row r="27" spans="1:5" ht="39" customHeight="1" x14ac:dyDescent="0.25">
      <c r="A27" s="18">
        <f t="shared" si="0"/>
        <v>15</v>
      </c>
      <c r="B27" s="19" t="s">
        <v>483</v>
      </c>
      <c r="C27" s="21"/>
      <c r="D27" s="22"/>
      <c r="E27" s="22"/>
    </row>
    <row r="28" spans="1:5" ht="14.25" customHeight="1" x14ac:dyDescent="0.25">
      <c r="A28" s="18">
        <f t="shared" si="0"/>
        <v>16</v>
      </c>
      <c r="B28" s="19" t="s">
        <v>484</v>
      </c>
      <c r="C28" s="21"/>
      <c r="D28" s="22"/>
      <c r="E28" s="22"/>
    </row>
    <row r="29" spans="1:5" ht="14.25" customHeight="1" x14ac:dyDescent="0.25">
      <c r="A29" s="18">
        <f t="shared" si="0"/>
        <v>17</v>
      </c>
      <c r="B29" s="19" t="s">
        <v>485</v>
      </c>
      <c r="C29" s="21"/>
      <c r="D29" s="22"/>
      <c r="E29" s="22"/>
    </row>
    <row r="30" spans="1:5" ht="14.25" customHeight="1" x14ac:dyDescent="0.25">
      <c r="A30" s="18">
        <f t="shared" si="0"/>
        <v>18</v>
      </c>
      <c r="B30" s="19" t="s">
        <v>486</v>
      </c>
      <c r="C30" s="21"/>
      <c r="D30" s="22"/>
      <c r="E30" s="22"/>
    </row>
    <row r="31" spans="1:5" ht="92.25" customHeight="1" x14ac:dyDescent="0.25">
      <c r="A31" s="18">
        <f t="shared" si="0"/>
        <v>19</v>
      </c>
      <c r="B31" s="19" t="s">
        <v>118</v>
      </c>
      <c r="C31" s="21"/>
      <c r="D31" s="22"/>
      <c r="E31" s="22"/>
    </row>
    <row r="32" spans="1:5" ht="26.25" customHeight="1" x14ac:dyDescent="0.25">
      <c r="A32" s="18">
        <f t="shared" si="0"/>
        <v>20</v>
      </c>
      <c r="B32" s="19" t="s">
        <v>121</v>
      </c>
      <c r="C32" s="21"/>
      <c r="D32" s="22"/>
      <c r="E32" s="22"/>
    </row>
    <row r="33" spans="1:5" ht="26.25" customHeight="1" x14ac:dyDescent="0.25">
      <c r="A33" s="18">
        <f t="shared" si="0"/>
        <v>21</v>
      </c>
      <c r="B33" s="19" t="s">
        <v>123</v>
      </c>
      <c r="C33" s="21"/>
      <c r="D33" s="22"/>
      <c r="E33" s="22"/>
    </row>
    <row r="34" spans="1:5" ht="52.5" customHeight="1" x14ac:dyDescent="0.25">
      <c r="A34" s="18">
        <f t="shared" si="0"/>
        <v>22</v>
      </c>
      <c r="B34" s="19" t="s">
        <v>331</v>
      </c>
      <c r="C34" s="21"/>
      <c r="D34" s="22"/>
      <c r="E34" s="22"/>
    </row>
    <row r="35" spans="1:5" ht="14.25" customHeight="1" x14ac:dyDescent="0.25">
      <c r="A35" s="18">
        <f t="shared" si="0"/>
        <v>23</v>
      </c>
      <c r="B35" s="19" t="s">
        <v>131</v>
      </c>
      <c r="C35" s="21"/>
      <c r="D35" s="22"/>
      <c r="E35" s="22"/>
    </row>
    <row r="36" spans="1:5" ht="14.25" customHeight="1" x14ac:dyDescent="0.25">
      <c r="A36" s="18">
        <f t="shared" si="0"/>
        <v>24</v>
      </c>
      <c r="B36" s="19" t="s">
        <v>133</v>
      </c>
      <c r="C36" s="21"/>
      <c r="D36" s="22"/>
      <c r="E36" s="22"/>
    </row>
    <row r="37" spans="1:5" ht="14.25" customHeight="1" x14ac:dyDescent="0.25">
      <c r="A37" s="18">
        <f t="shared" si="0"/>
        <v>25</v>
      </c>
      <c r="B37" s="19" t="s">
        <v>487</v>
      </c>
      <c r="C37" s="21"/>
      <c r="D37" s="22"/>
      <c r="E37" s="22"/>
    </row>
    <row r="38" spans="1:5" ht="14.25" customHeight="1" x14ac:dyDescent="0.25">
      <c r="A38" s="18">
        <f t="shared" si="0"/>
        <v>26</v>
      </c>
      <c r="B38" s="19" t="s">
        <v>306</v>
      </c>
      <c r="C38" s="21"/>
      <c r="D38" s="22"/>
      <c r="E38" s="22"/>
    </row>
    <row r="39" spans="1:5" ht="14.25" customHeight="1" x14ac:dyDescent="0.25">
      <c r="A39" s="18">
        <f t="shared" si="0"/>
        <v>27</v>
      </c>
      <c r="B39" s="19" t="s">
        <v>114</v>
      </c>
      <c r="C39" s="21"/>
      <c r="D39" s="22"/>
      <c r="E39" s="22"/>
    </row>
    <row r="40" spans="1:5" ht="26.25" customHeight="1" x14ac:dyDescent="0.25">
      <c r="A40" s="18">
        <f t="shared" si="0"/>
        <v>28</v>
      </c>
      <c r="B40" s="19" t="s">
        <v>307</v>
      </c>
      <c r="C40" s="21"/>
      <c r="D40" s="22"/>
      <c r="E40" s="22"/>
    </row>
    <row r="41" spans="1:5" ht="26.25" customHeight="1" x14ac:dyDescent="0.25">
      <c r="A41" s="18">
        <f t="shared" si="0"/>
        <v>29</v>
      </c>
      <c r="B41" s="19" t="s">
        <v>136</v>
      </c>
      <c r="C41" s="21"/>
      <c r="D41" s="22"/>
      <c r="E41" s="22"/>
    </row>
    <row r="42" spans="1:5" ht="14.25" customHeight="1" x14ac:dyDescent="0.25">
      <c r="A42" s="18">
        <f t="shared" si="0"/>
        <v>30</v>
      </c>
      <c r="B42" s="19" t="s">
        <v>138</v>
      </c>
      <c r="C42" s="21"/>
      <c r="D42" s="22"/>
      <c r="E42" s="22"/>
    </row>
    <row r="43" spans="1:5" ht="26.25" customHeight="1" x14ac:dyDescent="0.25">
      <c r="A43" s="18">
        <f t="shared" si="0"/>
        <v>31</v>
      </c>
      <c r="B43" s="19" t="s">
        <v>140</v>
      </c>
      <c r="C43" s="21"/>
      <c r="D43" s="22"/>
      <c r="E43" s="22"/>
    </row>
    <row r="44" spans="1:5" ht="39" customHeight="1" x14ac:dyDescent="0.25">
      <c r="A44" s="18">
        <f t="shared" si="0"/>
        <v>32</v>
      </c>
      <c r="B44" s="19" t="s">
        <v>142</v>
      </c>
      <c r="C44" s="21"/>
      <c r="D44" s="22"/>
      <c r="E44" s="22"/>
    </row>
    <row r="45" spans="1:5" ht="39" customHeight="1" x14ac:dyDescent="0.25">
      <c r="A45" s="18">
        <f t="shared" si="0"/>
        <v>33</v>
      </c>
      <c r="B45" s="19" t="s">
        <v>144</v>
      </c>
      <c r="C45" s="21"/>
      <c r="D45" s="22"/>
      <c r="E45" s="22"/>
    </row>
    <row r="46" spans="1:5" ht="14.25" customHeight="1" x14ac:dyDescent="0.25">
      <c r="A46" s="18">
        <f t="shared" si="0"/>
        <v>34</v>
      </c>
      <c r="B46" s="19" t="s">
        <v>145</v>
      </c>
      <c r="C46" s="21"/>
      <c r="D46" s="22"/>
      <c r="E46" s="22"/>
    </row>
    <row r="47" spans="1:5" ht="26.25" customHeight="1" x14ac:dyDescent="0.25">
      <c r="A47" s="18">
        <f t="shared" si="0"/>
        <v>35</v>
      </c>
      <c r="B47" s="19" t="s">
        <v>146</v>
      </c>
      <c r="C47" s="21"/>
      <c r="D47" s="22"/>
      <c r="E47" s="22"/>
    </row>
    <row r="48" spans="1:5" ht="26.25" customHeight="1" x14ac:dyDescent="0.25">
      <c r="A48" s="18">
        <f t="shared" si="0"/>
        <v>36</v>
      </c>
      <c r="B48" s="19" t="s">
        <v>148</v>
      </c>
      <c r="C48" s="21"/>
      <c r="D48" s="22"/>
      <c r="E48" s="22"/>
    </row>
    <row r="49" spans="1:5" ht="15.75" customHeight="1" x14ac:dyDescent="0.25">
      <c r="A49" s="18">
        <f t="shared" si="0"/>
        <v>37</v>
      </c>
      <c r="B49" s="19" t="s">
        <v>151</v>
      </c>
      <c r="C49" s="21"/>
      <c r="D49" s="22"/>
      <c r="E49" s="22"/>
    </row>
    <row r="50" spans="1:5" ht="15.75" customHeight="1" x14ac:dyDescent="0.25">
      <c r="A50" s="18">
        <f t="shared" si="0"/>
        <v>38</v>
      </c>
      <c r="B50" s="19" t="s">
        <v>153</v>
      </c>
      <c r="C50" s="21"/>
      <c r="D50" s="22"/>
      <c r="E50" s="22"/>
    </row>
    <row r="51" spans="1:5" ht="15.75" customHeight="1" x14ac:dyDescent="0.25">
      <c r="A51" s="18">
        <f t="shared" si="0"/>
        <v>39</v>
      </c>
      <c r="B51" s="19" t="s">
        <v>156</v>
      </c>
      <c r="C51" s="21"/>
      <c r="D51" s="22"/>
      <c r="E51" s="22"/>
    </row>
    <row r="52" spans="1:5" ht="14.25" customHeight="1" x14ac:dyDescent="0.25">
      <c r="A52" s="82" t="s">
        <v>159</v>
      </c>
      <c r="B52" s="83"/>
      <c r="C52" s="83"/>
      <c r="D52" s="83"/>
      <c r="E52" s="37"/>
    </row>
    <row r="53" spans="1:5" ht="14.25" customHeight="1" x14ac:dyDescent="0.25">
      <c r="A53" s="18">
        <f>A51+1</f>
        <v>40</v>
      </c>
      <c r="B53" s="19" t="s">
        <v>164</v>
      </c>
      <c r="C53" s="21"/>
      <c r="D53" s="22"/>
      <c r="E53" s="22"/>
    </row>
    <row r="54" spans="1:5" ht="14.25" customHeight="1" x14ac:dyDescent="0.25">
      <c r="A54" s="18">
        <f t="shared" ref="A54:A62" si="1">A53+1</f>
        <v>41</v>
      </c>
      <c r="B54" s="19" t="s">
        <v>169</v>
      </c>
      <c r="C54" s="21"/>
      <c r="D54" s="22"/>
      <c r="E54" s="22"/>
    </row>
    <row r="55" spans="1:5" ht="14.25" customHeight="1" x14ac:dyDescent="0.25">
      <c r="A55" s="18">
        <f t="shared" si="1"/>
        <v>42</v>
      </c>
      <c r="B55" s="19" t="s">
        <v>171</v>
      </c>
      <c r="C55" s="21"/>
      <c r="D55" s="22"/>
      <c r="E55" s="22"/>
    </row>
    <row r="56" spans="1:5" ht="14.25" customHeight="1" x14ac:dyDescent="0.25">
      <c r="A56" s="18">
        <f t="shared" si="1"/>
        <v>43</v>
      </c>
      <c r="B56" s="19" t="s">
        <v>493</v>
      </c>
      <c r="C56" s="21"/>
      <c r="D56" s="22"/>
      <c r="E56" s="22"/>
    </row>
    <row r="57" spans="1:5" ht="14.25" customHeight="1" x14ac:dyDescent="0.25">
      <c r="A57" s="18">
        <f t="shared" si="1"/>
        <v>44</v>
      </c>
      <c r="B57" s="19" t="s">
        <v>173</v>
      </c>
      <c r="C57" s="21"/>
      <c r="D57" s="22"/>
      <c r="E57" s="22"/>
    </row>
    <row r="58" spans="1:5" ht="14.25" customHeight="1" x14ac:dyDescent="0.25">
      <c r="A58" s="18">
        <f t="shared" si="1"/>
        <v>45</v>
      </c>
      <c r="B58" s="19" t="s">
        <v>176</v>
      </c>
      <c r="C58" s="21"/>
      <c r="D58" s="22"/>
      <c r="E58" s="22"/>
    </row>
    <row r="59" spans="1:5" ht="92.25" customHeight="1" x14ac:dyDescent="0.25">
      <c r="A59" s="18">
        <f t="shared" si="1"/>
        <v>46</v>
      </c>
      <c r="B59" s="19" t="s">
        <v>363</v>
      </c>
      <c r="C59" s="21"/>
      <c r="D59" s="22"/>
      <c r="E59" s="22"/>
    </row>
    <row r="60" spans="1:5" ht="14.25" customHeight="1" x14ac:dyDescent="0.25">
      <c r="A60" s="18">
        <f t="shared" si="1"/>
        <v>47</v>
      </c>
      <c r="B60" s="19" t="s">
        <v>179</v>
      </c>
      <c r="C60" s="21"/>
      <c r="D60" s="22"/>
      <c r="E60" s="22"/>
    </row>
    <row r="61" spans="1:5" ht="14.25" customHeight="1" x14ac:dyDescent="0.25">
      <c r="A61" s="18">
        <f t="shared" si="1"/>
        <v>48</v>
      </c>
      <c r="B61" s="19" t="s">
        <v>181</v>
      </c>
      <c r="C61" s="21"/>
      <c r="D61" s="22"/>
      <c r="E61" s="22"/>
    </row>
    <row r="62" spans="1:5" ht="14.25" customHeight="1" x14ac:dyDescent="0.25">
      <c r="A62" s="18">
        <f t="shared" si="1"/>
        <v>49</v>
      </c>
      <c r="B62" s="19" t="s">
        <v>182</v>
      </c>
      <c r="C62" s="21"/>
      <c r="D62" s="22"/>
      <c r="E62" s="22"/>
    </row>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2:D52"/>
    <mergeCell ref="A1:D1"/>
    <mergeCell ref="A2:D2"/>
    <mergeCell ref="A3:D3"/>
    <mergeCell ref="C4:D4"/>
    <mergeCell ref="C5:D5"/>
    <mergeCell ref="C6:D6"/>
    <mergeCell ref="C7:D7"/>
  </mergeCells>
  <dataValidations count="1">
    <dataValidation type="list" allowBlank="1" sqref="C13:C40 C42:C51 C53:C62" xr:uid="{00000000-0002-0000-1000-000000000000}">
      <formula1>"Yes,No"</formula1>
    </dataValidation>
  </dataValidations>
  <pageMargins left="0.75" right="0.75" top="1" bottom="1" header="0" footer="0"/>
  <pageSetup orientation="landscape"/>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490</v>
      </c>
      <c r="B1" s="83"/>
      <c r="C1" s="83"/>
      <c r="D1" s="83"/>
      <c r="E1" s="3"/>
    </row>
    <row r="2" spans="1:5" ht="21.75" customHeight="1" x14ac:dyDescent="0.25">
      <c r="A2" s="85" t="s">
        <v>492</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3" si="0">A13+1</f>
        <v>2</v>
      </c>
      <c r="B14" s="19" t="s">
        <v>494</v>
      </c>
      <c r="C14" s="21"/>
      <c r="D14" s="22"/>
      <c r="E14" s="22"/>
    </row>
    <row r="15" spans="1:5" ht="39" customHeight="1" x14ac:dyDescent="0.25">
      <c r="A15" s="18">
        <f t="shared" si="0"/>
        <v>3</v>
      </c>
      <c r="B15" s="19" t="s">
        <v>469</v>
      </c>
      <c r="C15" s="21"/>
      <c r="D15" s="22"/>
      <c r="E15" s="22"/>
    </row>
    <row r="16" spans="1:5" ht="42" customHeight="1" x14ac:dyDescent="0.25">
      <c r="A16" s="18">
        <f t="shared" si="0"/>
        <v>4</v>
      </c>
      <c r="B16" s="19" t="s">
        <v>495</v>
      </c>
      <c r="C16" s="21"/>
      <c r="D16" s="22"/>
      <c r="E16" s="22"/>
    </row>
    <row r="17" spans="1:5" ht="14.25" customHeight="1" x14ac:dyDescent="0.25">
      <c r="A17" s="18">
        <f t="shared" si="0"/>
        <v>5</v>
      </c>
      <c r="B17" s="19" t="s">
        <v>496</v>
      </c>
      <c r="C17" s="21"/>
      <c r="D17" s="22"/>
      <c r="E17" s="22"/>
    </row>
    <row r="18" spans="1:5" ht="57.75" customHeight="1" x14ac:dyDescent="0.25">
      <c r="A18" s="18">
        <f t="shared" si="0"/>
        <v>6</v>
      </c>
      <c r="B18" s="19" t="s">
        <v>477</v>
      </c>
      <c r="C18" s="21"/>
      <c r="D18" s="22"/>
      <c r="E18" s="22"/>
    </row>
    <row r="19" spans="1:5" ht="26.25" customHeight="1" x14ac:dyDescent="0.25">
      <c r="A19" s="18">
        <f t="shared" si="0"/>
        <v>7</v>
      </c>
      <c r="B19" s="19" t="s">
        <v>497</v>
      </c>
      <c r="C19" s="21"/>
      <c r="D19" s="22"/>
      <c r="E19" s="22"/>
    </row>
    <row r="20" spans="1:5" ht="26.25" customHeight="1" x14ac:dyDescent="0.25">
      <c r="A20" s="18">
        <f t="shared" si="0"/>
        <v>8</v>
      </c>
      <c r="B20" s="19" t="s">
        <v>69</v>
      </c>
      <c r="C20" s="21"/>
      <c r="D20" s="22"/>
      <c r="E20" s="22"/>
    </row>
    <row r="21" spans="1:5" ht="14.25" customHeight="1" x14ac:dyDescent="0.25">
      <c r="A21" s="18">
        <f t="shared" si="0"/>
        <v>9</v>
      </c>
      <c r="B21" s="19" t="s">
        <v>498</v>
      </c>
      <c r="C21" s="21"/>
      <c r="D21" s="22"/>
      <c r="E21" s="22"/>
    </row>
    <row r="22" spans="1:5" ht="66" customHeight="1" x14ac:dyDescent="0.25">
      <c r="A22" s="18">
        <f t="shared" si="0"/>
        <v>10</v>
      </c>
      <c r="B22" s="19" t="s">
        <v>75</v>
      </c>
      <c r="C22" s="21"/>
      <c r="D22" s="22"/>
      <c r="E22" s="22"/>
    </row>
    <row r="23" spans="1:5" ht="14.25" customHeight="1" x14ac:dyDescent="0.25">
      <c r="A23" s="18">
        <f t="shared" si="0"/>
        <v>11</v>
      </c>
      <c r="B23" s="19" t="s">
        <v>77</v>
      </c>
      <c r="C23" s="21"/>
      <c r="D23" s="22"/>
      <c r="E23" s="22"/>
    </row>
    <row r="24" spans="1:5" ht="14.25" customHeight="1" x14ac:dyDescent="0.25">
      <c r="A24" s="18">
        <f t="shared" si="0"/>
        <v>12</v>
      </c>
      <c r="B24" s="19" t="s">
        <v>80</v>
      </c>
      <c r="C24" s="21"/>
      <c r="D24" s="22"/>
      <c r="E24" s="22"/>
    </row>
    <row r="25" spans="1:5" ht="14.25" customHeight="1" x14ac:dyDescent="0.25">
      <c r="A25" s="18">
        <f t="shared" si="0"/>
        <v>13</v>
      </c>
      <c r="B25" s="19" t="s">
        <v>83</v>
      </c>
      <c r="C25" s="21"/>
      <c r="D25" s="22"/>
      <c r="E25" s="22"/>
    </row>
    <row r="26" spans="1:5" ht="52.5" customHeight="1" x14ac:dyDescent="0.25">
      <c r="A26" s="18">
        <f t="shared" si="0"/>
        <v>14</v>
      </c>
      <c r="B26" s="19" t="s">
        <v>481</v>
      </c>
      <c r="C26" s="21"/>
      <c r="D26" s="22"/>
      <c r="E26" s="22"/>
    </row>
    <row r="27" spans="1:5" ht="14.25" customHeight="1" x14ac:dyDescent="0.25">
      <c r="A27" s="18">
        <f t="shared" si="0"/>
        <v>15</v>
      </c>
      <c r="B27" s="19" t="s">
        <v>499</v>
      </c>
      <c r="C27" s="21"/>
      <c r="D27" s="22"/>
      <c r="E27" s="22"/>
    </row>
    <row r="28" spans="1:5" ht="46.5" customHeight="1" x14ac:dyDescent="0.25">
      <c r="A28" s="18">
        <f t="shared" si="0"/>
        <v>16</v>
      </c>
      <c r="B28" s="52" t="s">
        <v>500</v>
      </c>
      <c r="C28" s="21"/>
      <c r="D28" s="22"/>
      <c r="E28" s="22"/>
    </row>
    <row r="29" spans="1:5" ht="14.25" customHeight="1" x14ac:dyDescent="0.25">
      <c r="A29" s="18">
        <f t="shared" si="0"/>
        <v>17</v>
      </c>
      <c r="B29" s="19" t="s">
        <v>484</v>
      </c>
      <c r="C29" s="21"/>
      <c r="D29" s="22"/>
      <c r="E29" s="22"/>
    </row>
    <row r="30" spans="1:5" ht="14.25" customHeight="1" x14ac:dyDescent="0.25">
      <c r="A30" s="18">
        <f t="shared" si="0"/>
        <v>18</v>
      </c>
      <c r="B30" s="19" t="s">
        <v>501</v>
      </c>
      <c r="C30" s="21"/>
      <c r="D30" s="22"/>
      <c r="E30" s="22"/>
    </row>
    <row r="31" spans="1:5" ht="14.25" customHeight="1" x14ac:dyDescent="0.25">
      <c r="A31" s="18">
        <f t="shared" si="0"/>
        <v>19</v>
      </c>
      <c r="B31" s="19" t="s">
        <v>486</v>
      </c>
      <c r="C31" s="21"/>
      <c r="D31" s="22"/>
      <c r="E31" s="22"/>
    </row>
    <row r="32" spans="1:5" ht="92.25" customHeight="1" x14ac:dyDescent="0.25">
      <c r="A32" s="18">
        <f t="shared" si="0"/>
        <v>20</v>
      </c>
      <c r="B32" s="19" t="s">
        <v>118</v>
      </c>
      <c r="C32" s="21"/>
      <c r="D32" s="22"/>
      <c r="E32" s="22"/>
    </row>
    <row r="33" spans="1:5" ht="26.25" customHeight="1" x14ac:dyDescent="0.25">
      <c r="A33" s="18">
        <f t="shared" si="0"/>
        <v>21</v>
      </c>
      <c r="B33" s="19" t="s">
        <v>121</v>
      </c>
      <c r="C33" s="21"/>
      <c r="D33" s="22"/>
      <c r="E33" s="22"/>
    </row>
    <row r="34" spans="1:5" ht="26.25" customHeight="1" x14ac:dyDescent="0.25">
      <c r="A34" s="18">
        <f t="shared" si="0"/>
        <v>22</v>
      </c>
      <c r="B34" s="19" t="s">
        <v>123</v>
      </c>
      <c r="C34" s="21"/>
      <c r="D34" s="22"/>
      <c r="E34" s="22"/>
    </row>
    <row r="35" spans="1:5" ht="52.5" customHeight="1" x14ac:dyDescent="0.25">
      <c r="A35" s="18">
        <f t="shared" si="0"/>
        <v>23</v>
      </c>
      <c r="B35" s="19" t="s">
        <v>331</v>
      </c>
      <c r="C35" s="21"/>
      <c r="D35" s="22"/>
      <c r="E35" s="22"/>
    </row>
    <row r="36" spans="1:5" ht="14.25" customHeight="1" x14ac:dyDescent="0.25">
      <c r="A36" s="18">
        <f t="shared" si="0"/>
        <v>24</v>
      </c>
      <c r="B36" s="19" t="s">
        <v>127</v>
      </c>
      <c r="C36" s="21"/>
      <c r="D36" s="22"/>
      <c r="E36" s="22"/>
    </row>
    <row r="37" spans="1:5" ht="14.25" customHeight="1" x14ac:dyDescent="0.25">
      <c r="A37" s="18">
        <f t="shared" si="0"/>
        <v>25</v>
      </c>
      <c r="B37" s="19" t="s">
        <v>131</v>
      </c>
      <c r="C37" s="21"/>
      <c r="D37" s="22"/>
      <c r="E37" s="22"/>
    </row>
    <row r="38" spans="1:5" ht="14.25" customHeight="1" x14ac:dyDescent="0.25">
      <c r="A38" s="18">
        <f t="shared" si="0"/>
        <v>26</v>
      </c>
      <c r="B38" s="19" t="s">
        <v>133</v>
      </c>
      <c r="C38" s="21"/>
      <c r="D38" s="22"/>
      <c r="E38" s="22"/>
    </row>
    <row r="39" spans="1:5" ht="14.25" customHeight="1" x14ac:dyDescent="0.25">
      <c r="A39" s="18">
        <f t="shared" si="0"/>
        <v>27</v>
      </c>
      <c r="B39" s="19" t="s">
        <v>487</v>
      </c>
      <c r="C39" s="21"/>
      <c r="D39" s="22"/>
      <c r="E39" s="22"/>
    </row>
    <row r="40" spans="1:5" ht="14.25" customHeight="1" x14ac:dyDescent="0.25">
      <c r="A40" s="18">
        <f t="shared" si="0"/>
        <v>28</v>
      </c>
      <c r="B40" s="19" t="s">
        <v>306</v>
      </c>
      <c r="C40" s="21"/>
      <c r="D40" s="22"/>
      <c r="E40" s="22"/>
    </row>
    <row r="41" spans="1:5" ht="14.25" customHeight="1" x14ac:dyDescent="0.25">
      <c r="A41" s="18">
        <f t="shared" si="0"/>
        <v>29</v>
      </c>
      <c r="B41" s="19" t="s">
        <v>114</v>
      </c>
      <c r="C41" s="21"/>
      <c r="D41" s="22"/>
      <c r="E41" s="22"/>
    </row>
    <row r="42" spans="1:5" ht="26.25" customHeight="1" x14ac:dyDescent="0.25">
      <c r="A42" s="18">
        <f t="shared" si="0"/>
        <v>30</v>
      </c>
      <c r="B42" s="19" t="s">
        <v>307</v>
      </c>
      <c r="C42" s="21"/>
      <c r="D42" s="22"/>
      <c r="E42" s="22"/>
    </row>
    <row r="43" spans="1:5" ht="26.25" customHeight="1" x14ac:dyDescent="0.25">
      <c r="A43" s="18">
        <f t="shared" si="0"/>
        <v>31</v>
      </c>
      <c r="B43" s="19" t="s">
        <v>136</v>
      </c>
      <c r="C43" s="21"/>
      <c r="D43" s="22"/>
      <c r="E43" s="22"/>
    </row>
    <row r="44" spans="1:5" ht="14.25" customHeight="1" x14ac:dyDescent="0.25">
      <c r="A44" s="18">
        <f t="shared" si="0"/>
        <v>32</v>
      </c>
      <c r="B44" s="19" t="s">
        <v>138</v>
      </c>
      <c r="C44" s="21"/>
      <c r="D44" s="22"/>
      <c r="E44" s="22"/>
    </row>
    <row r="45" spans="1:5" ht="26.25" customHeight="1" x14ac:dyDescent="0.25">
      <c r="A45" s="18">
        <f t="shared" si="0"/>
        <v>33</v>
      </c>
      <c r="B45" s="19" t="s">
        <v>140</v>
      </c>
      <c r="C45" s="21"/>
      <c r="D45" s="22"/>
      <c r="E45" s="22"/>
    </row>
    <row r="46" spans="1:5" ht="39" customHeight="1" x14ac:dyDescent="0.25">
      <c r="A46" s="18">
        <f t="shared" si="0"/>
        <v>34</v>
      </c>
      <c r="B46" s="19" t="s">
        <v>142</v>
      </c>
      <c r="C46" s="21"/>
      <c r="D46" s="22"/>
      <c r="E46" s="22"/>
    </row>
    <row r="47" spans="1:5" ht="39" customHeight="1" x14ac:dyDescent="0.25">
      <c r="A47" s="18">
        <f t="shared" si="0"/>
        <v>35</v>
      </c>
      <c r="B47" s="19" t="s">
        <v>144</v>
      </c>
      <c r="C47" s="21"/>
      <c r="D47" s="22"/>
      <c r="E47" s="22"/>
    </row>
    <row r="48" spans="1:5" ht="14.25" customHeight="1" x14ac:dyDescent="0.25">
      <c r="A48" s="18">
        <f t="shared" si="0"/>
        <v>36</v>
      </c>
      <c r="B48" s="19" t="s">
        <v>145</v>
      </c>
      <c r="C48" s="21"/>
      <c r="D48" s="22"/>
      <c r="E48" s="22"/>
    </row>
    <row r="49" spans="1:5" ht="26.25" customHeight="1" x14ac:dyDescent="0.25">
      <c r="A49" s="18">
        <f t="shared" si="0"/>
        <v>37</v>
      </c>
      <c r="B49" s="19" t="s">
        <v>146</v>
      </c>
      <c r="C49" s="21"/>
      <c r="D49" s="22"/>
      <c r="E49" s="22"/>
    </row>
    <row r="50" spans="1:5" ht="26.25" customHeight="1" x14ac:dyDescent="0.25">
      <c r="A50" s="18">
        <f t="shared" si="0"/>
        <v>38</v>
      </c>
      <c r="B50" s="19" t="s">
        <v>148</v>
      </c>
      <c r="C50" s="21"/>
      <c r="D50" s="22"/>
      <c r="E50" s="22"/>
    </row>
    <row r="51" spans="1:5" ht="15.75" customHeight="1" x14ac:dyDescent="0.25">
      <c r="A51" s="18">
        <f t="shared" si="0"/>
        <v>39</v>
      </c>
      <c r="B51" s="19" t="s">
        <v>151</v>
      </c>
      <c r="C51" s="21"/>
      <c r="D51" s="22"/>
      <c r="E51" s="22"/>
    </row>
    <row r="52" spans="1:5" ht="15.75" customHeight="1" x14ac:dyDescent="0.25">
      <c r="A52" s="18">
        <f t="shared" si="0"/>
        <v>40</v>
      </c>
      <c r="B52" s="19" t="s">
        <v>153</v>
      </c>
      <c r="C52" s="21"/>
      <c r="D52" s="22"/>
      <c r="E52" s="22"/>
    </row>
    <row r="53" spans="1:5" ht="15.75" customHeight="1" x14ac:dyDescent="0.25">
      <c r="A53" s="18">
        <f t="shared" si="0"/>
        <v>41</v>
      </c>
      <c r="B53" s="19" t="s">
        <v>156</v>
      </c>
      <c r="C53" s="21"/>
      <c r="D53" s="22"/>
      <c r="E53" s="22"/>
    </row>
    <row r="54" spans="1:5" ht="14.25" customHeight="1" x14ac:dyDescent="0.25">
      <c r="A54" s="82" t="s">
        <v>159</v>
      </c>
      <c r="B54" s="83"/>
      <c r="C54" s="83"/>
      <c r="D54" s="83"/>
      <c r="E54" s="37"/>
    </row>
    <row r="55" spans="1:5" ht="14.25" customHeight="1" x14ac:dyDescent="0.25">
      <c r="A55" s="18">
        <f>A53+1</f>
        <v>42</v>
      </c>
      <c r="B55" s="19" t="s">
        <v>164</v>
      </c>
      <c r="C55" s="21"/>
      <c r="D55" s="22"/>
      <c r="E55" s="22"/>
    </row>
    <row r="56" spans="1:5" ht="14.25" customHeight="1" x14ac:dyDescent="0.25">
      <c r="A56" s="18">
        <f t="shared" ref="A56:A63" si="1">A55+1</f>
        <v>43</v>
      </c>
      <c r="B56" s="19" t="s">
        <v>169</v>
      </c>
      <c r="C56" s="21"/>
      <c r="D56" s="22"/>
      <c r="E56" s="22"/>
    </row>
    <row r="57" spans="1:5" ht="14.25" customHeight="1" x14ac:dyDescent="0.25">
      <c r="A57" s="18">
        <f t="shared" si="1"/>
        <v>44</v>
      </c>
      <c r="B57" s="19" t="s">
        <v>171</v>
      </c>
      <c r="C57" s="21"/>
      <c r="D57" s="22"/>
      <c r="E57" s="22"/>
    </row>
    <row r="58" spans="1:5" ht="14.25" customHeight="1" x14ac:dyDescent="0.25">
      <c r="A58" s="18">
        <f t="shared" si="1"/>
        <v>45</v>
      </c>
      <c r="B58" s="19" t="s">
        <v>173</v>
      </c>
      <c r="C58" s="21"/>
      <c r="D58" s="22"/>
      <c r="E58" s="22"/>
    </row>
    <row r="59" spans="1:5" ht="14.25" customHeight="1" x14ac:dyDescent="0.25">
      <c r="A59" s="18">
        <f t="shared" si="1"/>
        <v>46</v>
      </c>
      <c r="B59" s="19" t="s">
        <v>176</v>
      </c>
      <c r="C59" s="21"/>
      <c r="D59" s="22"/>
      <c r="E59" s="22"/>
    </row>
    <row r="60" spans="1:5" ht="15.75" customHeight="1" x14ac:dyDescent="0.25">
      <c r="A60" s="18">
        <f t="shared" si="1"/>
        <v>47</v>
      </c>
      <c r="B60" s="19" t="s">
        <v>363</v>
      </c>
      <c r="C60" s="21"/>
      <c r="D60" s="22"/>
      <c r="E60" s="22"/>
    </row>
    <row r="61" spans="1:5" ht="14.25" customHeight="1" x14ac:dyDescent="0.25">
      <c r="A61" s="18">
        <f t="shared" si="1"/>
        <v>48</v>
      </c>
      <c r="B61" s="19" t="s">
        <v>179</v>
      </c>
      <c r="C61" s="21"/>
      <c r="D61" s="22"/>
      <c r="E61" s="22"/>
    </row>
    <row r="62" spans="1:5" ht="14.25" customHeight="1" x14ac:dyDescent="0.25">
      <c r="A62" s="18">
        <f t="shared" si="1"/>
        <v>49</v>
      </c>
      <c r="B62" s="19" t="s">
        <v>181</v>
      </c>
      <c r="C62" s="21"/>
      <c r="D62" s="22"/>
      <c r="E62" s="22"/>
    </row>
    <row r="63" spans="1:5" ht="14.25" customHeight="1" x14ac:dyDescent="0.25">
      <c r="A63" s="18">
        <f t="shared" si="1"/>
        <v>50</v>
      </c>
      <c r="B63" s="19" t="s">
        <v>182</v>
      </c>
      <c r="C63" s="21"/>
      <c r="D63" s="22"/>
      <c r="E63" s="22"/>
    </row>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4:D54"/>
    <mergeCell ref="A1:D1"/>
    <mergeCell ref="A2:D2"/>
    <mergeCell ref="A3:D3"/>
    <mergeCell ref="C4:D4"/>
    <mergeCell ref="C5:D5"/>
    <mergeCell ref="C6:D6"/>
    <mergeCell ref="C7:D7"/>
  </mergeCells>
  <dataValidations count="1">
    <dataValidation type="list" allowBlank="1" sqref="C13:C41 C43:C53 C55:C63" xr:uid="{00000000-0002-0000-1100-000000000000}">
      <formula1>"Yes,No"</formula1>
    </dataValidation>
  </dataValidations>
  <pageMargins left="0.75" right="0.75" top="1" bottom="1" header="0" footer="0"/>
  <pageSetup orientation="landscape"/>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502</v>
      </c>
      <c r="B1" s="83"/>
      <c r="C1" s="83"/>
      <c r="D1" s="83"/>
      <c r="E1" s="3"/>
    </row>
    <row r="2" spans="1:5" ht="21.75" customHeight="1" x14ac:dyDescent="0.25">
      <c r="A2" s="87" t="s">
        <v>503</v>
      </c>
      <c r="B2" s="83"/>
      <c r="C2" s="83"/>
      <c r="D2" s="83"/>
      <c r="E2" s="53"/>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505</v>
      </c>
      <c r="C13" s="21"/>
      <c r="D13" s="22"/>
      <c r="E13" s="22"/>
    </row>
    <row r="14" spans="1:5" ht="14.25" customHeight="1" x14ac:dyDescent="0.25">
      <c r="A14" s="18">
        <f t="shared" ref="A14:A29" si="0">A13+1</f>
        <v>2</v>
      </c>
      <c r="B14" s="19" t="s">
        <v>507</v>
      </c>
      <c r="C14" s="21"/>
      <c r="D14" s="22"/>
      <c r="E14" s="22"/>
    </row>
    <row r="15" spans="1:5" ht="14.25" customHeight="1" x14ac:dyDescent="0.25">
      <c r="A15" s="18">
        <f t="shared" si="0"/>
        <v>3</v>
      </c>
      <c r="B15" s="19" t="s">
        <v>508</v>
      </c>
      <c r="C15" s="21"/>
      <c r="D15" s="22"/>
      <c r="E15" s="22"/>
    </row>
    <row r="16" spans="1:5" ht="39" customHeight="1" x14ac:dyDescent="0.25">
      <c r="A16" s="18">
        <f t="shared" si="0"/>
        <v>4</v>
      </c>
      <c r="B16" s="19" t="s">
        <v>469</v>
      </c>
      <c r="C16" s="21"/>
      <c r="D16" s="22"/>
      <c r="E16" s="22"/>
    </row>
    <row r="17" spans="1:5" ht="63.75" customHeight="1" x14ac:dyDescent="0.25">
      <c r="A17" s="18">
        <f t="shared" si="0"/>
        <v>5</v>
      </c>
      <c r="B17" s="19" t="s">
        <v>509</v>
      </c>
      <c r="C17" s="21"/>
      <c r="D17" s="22"/>
      <c r="E17" s="22"/>
    </row>
    <row r="18" spans="1:5" ht="14.25" customHeight="1" x14ac:dyDescent="0.25">
      <c r="A18" s="18">
        <f t="shared" si="0"/>
        <v>6</v>
      </c>
      <c r="B18" s="19" t="s">
        <v>511</v>
      </c>
      <c r="C18" s="21"/>
      <c r="D18" s="22"/>
      <c r="E18" s="22"/>
    </row>
    <row r="19" spans="1:5" ht="14.25" customHeight="1" x14ac:dyDescent="0.25">
      <c r="A19" s="18">
        <f t="shared" si="0"/>
        <v>7</v>
      </c>
      <c r="B19" s="19" t="s">
        <v>512</v>
      </c>
      <c r="C19" s="21"/>
      <c r="D19" s="22"/>
      <c r="E19" s="22"/>
    </row>
    <row r="20" spans="1:5" ht="14.25" customHeight="1" x14ac:dyDescent="0.25">
      <c r="A20" s="18">
        <f t="shared" si="0"/>
        <v>8</v>
      </c>
      <c r="B20" s="19" t="s">
        <v>513</v>
      </c>
      <c r="C20" s="21"/>
      <c r="D20" s="22"/>
      <c r="E20" s="22"/>
    </row>
    <row r="21" spans="1:5" ht="14.25" customHeight="1" x14ac:dyDescent="0.25">
      <c r="A21" s="18">
        <f t="shared" si="0"/>
        <v>9</v>
      </c>
      <c r="B21" s="19" t="s">
        <v>515</v>
      </c>
      <c r="C21" s="21"/>
      <c r="D21" s="22"/>
      <c r="E21" s="22"/>
    </row>
    <row r="22" spans="1:5" ht="61.5" customHeight="1" x14ac:dyDescent="0.25">
      <c r="A22" s="18">
        <f t="shared" si="0"/>
        <v>10</v>
      </c>
      <c r="B22" s="19" t="s">
        <v>516</v>
      </c>
      <c r="C22" s="21"/>
      <c r="D22" s="22"/>
      <c r="E22" s="22"/>
    </row>
    <row r="23" spans="1:5" ht="30.75" customHeight="1" x14ac:dyDescent="0.25">
      <c r="A23" s="18">
        <f t="shared" si="0"/>
        <v>11</v>
      </c>
      <c r="B23" s="19" t="s">
        <v>425</v>
      </c>
      <c r="C23" s="21"/>
      <c r="D23" s="22"/>
      <c r="E23" s="22"/>
    </row>
    <row r="24" spans="1:5" ht="39" customHeight="1" x14ac:dyDescent="0.25">
      <c r="A24" s="18">
        <f t="shared" si="0"/>
        <v>12</v>
      </c>
      <c r="B24" s="19" t="s">
        <v>142</v>
      </c>
      <c r="C24" s="21"/>
      <c r="D24" s="22"/>
      <c r="E24" s="22"/>
    </row>
    <row r="25" spans="1:5" ht="39" customHeight="1" x14ac:dyDescent="0.25">
      <c r="A25" s="18">
        <f t="shared" si="0"/>
        <v>13</v>
      </c>
      <c r="B25" s="19" t="s">
        <v>144</v>
      </c>
      <c r="C25" s="21"/>
      <c r="D25" s="22"/>
      <c r="E25" s="22"/>
    </row>
    <row r="26" spans="1:5" ht="14.25" customHeight="1" x14ac:dyDescent="0.25">
      <c r="A26" s="18">
        <f t="shared" si="0"/>
        <v>14</v>
      </c>
      <c r="B26" s="19" t="s">
        <v>145</v>
      </c>
      <c r="C26" s="21"/>
      <c r="D26" s="22"/>
      <c r="E26" s="22"/>
    </row>
    <row r="27" spans="1:5" ht="26.25" customHeight="1" x14ac:dyDescent="0.25">
      <c r="A27" s="18">
        <f t="shared" si="0"/>
        <v>15</v>
      </c>
      <c r="B27" s="19" t="s">
        <v>146</v>
      </c>
      <c r="C27" s="21"/>
      <c r="D27" s="22"/>
      <c r="E27" s="22"/>
    </row>
    <row r="28" spans="1:5" ht="15.75" customHeight="1" x14ac:dyDescent="0.25">
      <c r="A28" s="18">
        <f t="shared" si="0"/>
        <v>16</v>
      </c>
      <c r="B28" s="19" t="s">
        <v>517</v>
      </c>
      <c r="C28" s="21"/>
      <c r="D28" s="22"/>
      <c r="E28" s="22"/>
    </row>
    <row r="29" spans="1:5" ht="15.75" customHeight="1" x14ac:dyDescent="0.25">
      <c r="A29" s="18">
        <f t="shared" si="0"/>
        <v>17</v>
      </c>
      <c r="B29" s="19" t="s">
        <v>519</v>
      </c>
      <c r="C29" s="21"/>
      <c r="D29" s="22"/>
      <c r="E29" s="22"/>
    </row>
    <row r="30" spans="1:5" ht="14.25" customHeight="1" x14ac:dyDescent="0.25">
      <c r="A30" s="82" t="s">
        <v>159</v>
      </c>
      <c r="B30" s="83"/>
      <c r="C30" s="83"/>
      <c r="D30" s="83"/>
      <c r="E30" s="37"/>
    </row>
    <row r="31" spans="1:5" ht="14.25" customHeight="1" x14ac:dyDescent="0.25">
      <c r="A31" s="18">
        <f>A29+1</f>
        <v>18</v>
      </c>
      <c r="B31" s="19" t="s">
        <v>522</v>
      </c>
      <c r="C31" s="21"/>
      <c r="D31" s="22"/>
      <c r="E31" s="22"/>
    </row>
    <row r="32" spans="1:5" ht="14.25" customHeight="1" x14ac:dyDescent="0.25">
      <c r="A32" s="18">
        <f t="shared" ref="A32:A37" si="1">A31+1</f>
        <v>19</v>
      </c>
      <c r="B32" s="19" t="s">
        <v>524</v>
      </c>
      <c r="C32" s="21"/>
      <c r="D32" s="22"/>
      <c r="E32" s="22"/>
    </row>
    <row r="33" spans="1:5" ht="14.25" customHeight="1" x14ac:dyDescent="0.25">
      <c r="A33" s="18">
        <f t="shared" si="1"/>
        <v>20</v>
      </c>
      <c r="B33" s="19" t="s">
        <v>525</v>
      </c>
      <c r="C33" s="21"/>
      <c r="D33" s="22"/>
      <c r="E33" s="22"/>
    </row>
    <row r="34" spans="1:5" ht="14.25" customHeight="1" x14ac:dyDescent="0.25">
      <c r="A34" s="18">
        <f t="shared" si="1"/>
        <v>21</v>
      </c>
      <c r="B34" s="19" t="s">
        <v>526</v>
      </c>
      <c r="C34" s="21"/>
      <c r="D34" s="22"/>
      <c r="E34" s="22"/>
    </row>
    <row r="35" spans="1:5" ht="14.25" customHeight="1" x14ac:dyDescent="0.25">
      <c r="A35" s="18">
        <f t="shared" si="1"/>
        <v>22</v>
      </c>
      <c r="B35" s="19" t="s">
        <v>527</v>
      </c>
      <c r="C35" s="21"/>
      <c r="D35" s="22"/>
      <c r="E35" s="22"/>
    </row>
    <row r="36" spans="1:5" ht="15.75" customHeight="1" x14ac:dyDescent="0.25">
      <c r="A36" s="18">
        <f t="shared" si="1"/>
        <v>23</v>
      </c>
      <c r="B36" s="19" t="s">
        <v>528</v>
      </c>
      <c r="C36" s="21"/>
      <c r="D36" s="22"/>
      <c r="E36" s="22"/>
    </row>
    <row r="37" spans="1:5" ht="15" customHeight="1" x14ac:dyDescent="0.25">
      <c r="A37" s="18">
        <f t="shared" si="1"/>
        <v>24</v>
      </c>
      <c r="B37" s="19" t="s">
        <v>431</v>
      </c>
      <c r="C37" s="21"/>
      <c r="D37" s="22"/>
      <c r="E37" s="22"/>
    </row>
    <row r="43" spans="1:5" ht="14.25" customHeight="1" x14ac:dyDescent="0.25"/>
    <row r="44" spans="1:5" ht="14.25" customHeight="1" x14ac:dyDescent="0.25"/>
    <row r="45" spans="1:5" ht="14.25" customHeight="1" x14ac:dyDescent="0.25"/>
    <row r="46" spans="1:5" ht="14.25" customHeight="1" x14ac:dyDescent="0.25"/>
    <row r="47" spans="1:5" ht="14.25" customHeight="1" x14ac:dyDescent="0.25"/>
    <row r="48" spans="1: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30:D30"/>
    <mergeCell ref="A1:D1"/>
    <mergeCell ref="A2:D2"/>
    <mergeCell ref="A3:D3"/>
    <mergeCell ref="C4:D4"/>
    <mergeCell ref="C5:D5"/>
    <mergeCell ref="C6:D6"/>
    <mergeCell ref="C7:D7"/>
  </mergeCells>
  <dataValidations count="1">
    <dataValidation type="list" allowBlank="1" sqref="C13:C29 C31:C37" xr:uid="{00000000-0002-0000-1200-000000000000}">
      <formula1>"Yes,No"</formula1>
    </dataValidation>
  </dataValidations>
  <pageMargins left="0.75" right="0.75" top="1" bottom="1" header="0" footer="0"/>
  <pageSetup orientation="landscape"/>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84" t="s">
        <v>504</v>
      </c>
      <c r="B1" s="83"/>
      <c r="C1" s="83"/>
      <c r="D1" s="83"/>
      <c r="E1" s="3"/>
    </row>
    <row r="2" spans="1:5" ht="21.75" customHeight="1" x14ac:dyDescent="0.25">
      <c r="A2" s="85" t="s">
        <v>506</v>
      </c>
      <c r="B2" s="83"/>
      <c r="C2" s="83"/>
      <c r="D2" s="83"/>
      <c r="E2" s="5"/>
    </row>
    <row r="3" spans="1:5" ht="14.25" customHeight="1" x14ac:dyDescent="0.25">
      <c r="A3" s="86" t="s">
        <v>8</v>
      </c>
      <c r="B3" s="83"/>
      <c r="C3" s="83"/>
      <c r="D3" s="83"/>
      <c r="E3" s="7"/>
    </row>
    <row r="4" spans="1:5" ht="14.25" customHeight="1" x14ac:dyDescent="0.25">
      <c r="A4" s="9"/>
      <c r="B4" s="10" t="s">
        <v>13</v>
      </c>
      <c r="C4" s="80"/>
      <c r="D4" s="81"/>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2" si="0">A13+1</f>
        <v>2</v>
      </c>
      <c r="B14" s="19" t="s">
        <v>518</v>
      </c>
      <c r="C14" s="21"/>
      <c r="D14" s="22"/>
      <c r="E14" s="22"/>
    </row>
    <row r="15" spans="1:5" ht="39" customHeight="1" x14ac:dyDescent="0.25">
      <c r="A15" s="18">
        <f t="shared" si="0"/>
        <v>3</v>
      </c>
      <c r="B15" s="19" t="s">
        <v>469</v>
      </c>
      <c r="C15" s="21"/>
      <c r="D15" s="22"/>
      <c r="E15" s="22"/>
    </row>
    <row r="16" spans="1:5" ht="14.25" customHeight="1" x14ac:dyDescent="0.25">
      <c r="A16" s="18">
        <f t="shared" si="0"/>
        <v>4</v>
      </c>
      <c r="B16" s="19" t="s">
        <v>520</v>
      </c>
      <c r="C16" s="21"/>
      <c r="D16" s="22"/>
      <c r="E16" s="22"/>
    </row>
    <row r="17" spans="1:5" ht="14.25" customHeight="1" x14ac:dyDescent="0.25">
      <c r="A17" s="18">
        <f t="shared" si="0"/>
        <v>5</v>
      </c>
      <c r="B17" s="19" t="s">
        <v>521</v>
      </c>
      <c r="C17" s="21"/>
      <c r="D17" s="22"/>
      <c r="E17" s="22"/>
    </row>
    <row r="18" spans="1:5" ht="14.25" customHeight="1" x14ac:dyDescent="0.25">
      <c r="A18" s="18">
        <f t="shared" si="0"/>
        <v>6</v>
      </c>
      <c r="B18" s="19" t="s">
        <v>523</v>
      </c>
      <c r="C18" s="21"/>
      <c r="D18" s="22"/>
      <c r="E18" s="22"/>
    </row>
    <row r="19" spans="1:5" ht="26.25" customHeight="1" x14ac:dyDescent="0.25">
      <c r="A19" s="18">
        <f t="shared" si="0"/>
        <v>7</v>
      </c>
      <c r="B19" s="19" t="s">
        <v>69</v>
      </c>
      <c r="C19" s="21"/>
      <c r="D19" s="22"/>
      <c r="E19" s="22"/>
    </row>
    <row r="20" spans="1:5" ht="14.25" customHeight="1" x14ac:dyDescent="0.25">
      <c r="A20" s="18">
        <f t="shared" si="0"/>
        <v>8</v>
      </c>
      <c r="B20" s="19" t="s">
        <v>479</v>
      </c>
      <c r="C20" s="21"/>
      <c r="D20" s="22"/>
      <c r="E20" s="22"/>
    </row>
    <row r="21" spans="1:5" ht="66" customHeight="1" x14ac:dyDescent="0.25">
      <c r="A21" s="18">
        <f t="shared" si="0"/>
        <v>9</v>
      </c>
      <c r="B21" s="19" t="s">
        <v>75</v>
      </c>
      <c r="C21" s="21"/>
      <c r="D21" s="22"/>
      <c r="E21" s="22"/>
    </row>
    <row r="22" spans="1:5" ht="14.25" customHeight="1" x14ac:dyDescent="0.25">
      <c r="A22" s="18">
        <f t="shared" si="0"/>
        <v>10</v>
      </c>
      <c r="B22" s="19" t="s">
        <v>77</v>
      </c>
      <c r="C22" s="21"/>
      <c r="D22" s="22"/>
      <c r="E22" s="22"/>
    </row>
    <row r="23" spans="1:5" ht="14.25" customHeight="1" x14ac:dyDescent="0.25">
      <c r="A23" s="18">
        <f t="shared" si="0"/>
        <v>11</v>
      </c>
      <c r="B23" s="19" t="s">
        <v>80</v>
      </c>
      <c r="C23" s="21"/>
      <c r="D23" s="22"/>
      <c r="E23" s="22"/>
    </row>
    <row r="24" spans="1:5" ht="14.25" customHeight="1" x14ac:dyDescent="0.25">
      <c r="A24" s="18">
        <f t="shared" si="0"/>
        <v>12</v>
      </c>
      <c r="B24" s="19" t="s">
        <v>83</v>
      </c>
      <c r="C24" s="21"/>
      <c r="D24" s="22"/>
      <c r="E24" s="22"/>
    </row>
    <row r="25" spans="1:5" ht="15.75" customHeight="1" x14ac:dyDescent="0.25">
      <c r="A25" s="18">
        <f t="shared" si="0"/>
        <v>13</v>
      </c>
      <c r="B25" s="19" t="s">
        <v>481</v>
      </c>
      <c r="C25" s="21"/>
      <c r="D25" s="22"/>
      <c r="E25" s="22"/>
    </row>
    <row r="26" spans="1:5" ht="14.25" customHeight="1" x14ac:dyDescent="0.25">
      <c r="A26" s="18">
        <f t="shared" si="0"/>
        <v>14</v>
      </c>
      <c r="B26" s="19" t="s">
        <v>529</v>
      </c>
      <c r="C26" s="21"/>
      <c r="D26" s="22"/>
      <c r="E26" s="22"/>
    </row>
    <row r="27" spans="1:5" ht="14.25" customHeight="1" x14ac:dyDescent="0.25">
      <c r="A27" s="18">
        <f t="shared" si="0"/>
        <v>15</v>
      </c>
      <c r="B27" s="19" t="s">
        <v>531</v>
      </c>
      <c r="C27" s="21"/>
      <c r="D27" s="22"/>
      <c r="E27" s="22"/>
    </row>
    <row r="28" spans="1:5" ht="14.25" customHeight="1" x14ac:dyDescent="0.25">
      <c r="A28" s="18">
        <f t="shared" si="0"/>
        <v>16</v>
      </c>
      <c r="B28" s="19" t="s">
        <v>532</v>
      </c>
      <c r="C28" s="21"/>
      <c r="D28" s="22"/>
      <c r="E28" s="22"/>
    </row>
    <row r="29" spans="1:5" ht="14.25" customHeight="1" x14ac:dyDescent="0.25">
      <c r="A29" s="18">
        <f t="shared" si="0"/>
        <v>17</v>
      </c>
      <c r="B29" s="19" t="s">
        <v>534</v>
      </c>
      <c r="C29" s="21"/>
      <c r="D29" s="22"/>
      <c r="E29" s="22"/>
    </row>
    <row r="30" spans="1:5" ht="14.25" customHeight="1" x14ac:dyDescent="0.25">
      <c r="A30" s="18">
        <f t="shared" si="0"/>
        <v>18</v>
      </c>
      <c r="B30" s="19" t="s">
        <v>536</v>
      </c>
      <c r="C30" s="21"/>
      <c r="D30" s="22"/>
      <c r="E30" s="22"/>
    </row>
    <row r="31" spans="1:5" ht="26.25" customHeight="1" x14ac:dyDescent="0.25">
      <c r="A31" s="18">
        <f t="shared" si="0"/>
        <v>19</v>
      </c>
      <c r="B31" s="19" t="s">
        <v>537</v>
      </c>
      <c r="C31" s="21"/>
      <c r="D31" s="22"/>
      <c r="E31" s="22"/>
    </row>
    <row r="32" spans="1:5" ht="26.25" customHeight="1" x14ac:dyDescent="0.25">
      <c r="A32" s="18">
        <f t="shared" si="0"/>
        <v>20</v>
      </c>
      <c r="B32" s="19" t="s">
        <v>539</v>
      </c>
      <c r="C32" s="21"/>
      <c r="D32" s="22"/>
      <c r="E32" s="22"/>
    </row>
    <row r="33" spans="1:5" ht="92.25" customHeight="1" x14ac:dyDescent="0.25">
      <c r="A33" s="18">
        <f t="shared" si="0"/>
        <v>21</v>
      </c>
      <c r="B33" s="19" t="s">
        <v>118</v>
      </c>
      <c r="C33" s="21"/>
      <c r="D33" s="22"/>
      <c r="E33" s="22"/>
    </row>
    <row r="34" spans="1:5" ht="26.25" customHeight="1" x14ac:dyDescent="0.25">
      <c r="A34" s="18">
        <f t="shared" si="0"/>
        <v>22</v>
      </c>
      <c r="B34" s="19" t="s">
        <v>121</v>
      </c>
      <c r="C34" s="21"/>
      <c r="D34" s="22"/>
      <c r="E34" s="22"/>
    </row>
    <row r="35" spans="1:5" ht="26.25" customHeight="1" x14ac:dyDescent="0.25">
      <c r="A35" s="18">
        <f t="shared" si="0"/>
        <v>23</v>
      </c>
      <c r="B35" s="19" t="s">
        <v>123</v>
      </c>
      <c r="C35" s="21"/>
      <c r="D35" s="22"/>
      <c r="E35" s="22"/>
    </row>
    <row r="36" spans="1:5" ht="52.5" customHeight="1" x14ac:dyDescent="0.25">
      <c r="A36" s="18">
        <f t="shared" si="0"/>
        <v>24</v>
      </c>
      <c r="B36" s="19" t="s">
        <v>331</v>
      </c>
      <c r="C36" s="21"/>
      <c r="D36" s="22"/>
      <c r="E36" s="22"/>
    </row>
    <row r="37" spans="1:5" ht="14.25" customHeight="1" x14ac:dyDescent="0.25">
      <c r="A37" s="18">
        <f t="shared" si="0"/>
        <v>25</v>
      </c>
      <c r="B37" s="19" t="s">
        <v>131</v>
      </c>
      <c r="C37" s="21"/>
      <c r="D37" s="22"/>
      <c r="E37" s="22"/>
    </row>
    <row r="38" spans="1:5" ht="14.25" customHeight="1" x14ac:dyDescent="0.25">
      <c r="A38" s="18">
        <f t="shared" si="0"/>
        <v>26</v>
      </c>
      <c r="B38" s="19" t="s">
        <v>133</v>
      </c>
      <c r="C38" s="21"/>
      <c r="D38" s="22"/>
      <c r="E38" s="22"/>
    </row>
    <row r="39" spans="1:5" ht="14.25" customHeight="1" x14ac:dyDescent="0.25">
      <c r="A39" s="18">
        <f t="shared" si="0"/>
        <v>27</v>
      </c>
      <c r="B39" s="19" t="s">
        <v>487</v>
      </c>
      <c r="C39" s="21"/>
      <c r="D39" s="22"/>
      <c r="E39" s="22"/>
    </row>
    <row r="40" spans="1:5" ht="14.25" customHeight="1" x14ac:dyDescent="0.25">
      <c r="A40" s="18">
        <f t="shared" si="0"/>
        <v>28</v>
      </c>
      <c r="B40" s="19" t="s">
        <v>306</v>
      </c>
      <c r="C40" s="21"/>
      <c r="D40" s="22"/>
      <c r="E40" s="22"/>
    </row>
    <row r="41" spans="1:5" ht="14.25" customHeight="1" x14ac:dyDescent="0.25">
      <c r="A41" s="18">
        <f t="shared" si="0"/>
        <v>29</v>
      </c>
      <c r="B41" s="19" t="s">
        <v>114</v>
      </c>
      <c r="C41" s="21"/>
      <c r="D41" s="22"/>
      <c r="E41" s="22"/>
    </row>
    <row r="42" spans="1:5" ht="15.75" customHeight="1" x14ac:dyDescent="0.25">
      <c r="A42" s="18">
        <f t="shared" si="0"/>
        <v>30</v>
      </c>
      <c r="B42" s="19" t="s">
        <v>136</v>
      </c>
      <c r="C42" s="21"/>
      <c r="D42" s="22"/>
      <c r="E42" s="22"/>
    </row>
    <row r="43" spans="1:5" ht="18.75" customHeight="1" x14ac:dyDescent="0.25">
      <c r="A43" s="18">
        <f t="shared" si="0"/>
        <v>31</v>
      </c>
      <c r="B43" s="19" t="s">
        <v>138</v>
      </c>
      <c r="C43" s="21"/>
      <c r="D43" s="22"/>
      <c r="E43" s="22"/>
    </row>
    <row r="44" spans="1:5" ht="26.25" customHeight="1" x14ac:dyDescent="0.25">
      <c r="A44" s="18">
        <f t="shared" si="0"/>
        <v>32</v>
      </c>
      <c r="B44" s="19" t="s">
        <v>140</v>
      </c>
      <c r="C44" s="21"/>
      <c r="D44" s="22"/>
      <c r="E44" s="22"/>
    </row>
    <row r="45" spans="1:5" ht="39" customHeight="1" x14ac:dyDescent="0.25">
      <c r="A45" s="18">
        <f t="shared" si="0"/>
        <v>33</v>
      </c>
      <c r="B45" s="19" t="s">
        <v>142</v>
      </c>
      <c r="C45" s="21"/>
      <c r="D45" s="22"/>
      <c r="E45" s="22"/>
    </row>
    <row r="46" spans="1:5" ht="39" customHeight="1" x14ac:dyDescent="0.25">
      <c r="A46" s="18">
        <f t="shared" si="0"/>
        <v>34</v>
      </c>
      <c r="B46" s="19" t="s">
        <v>144</v>
      </c>
      <c r="C46" s="21"/>
      <c r="D46" s="22"/>
      <c r="E46" s="22"/>
    </row>
    <row r="47" spans="1:5" ht="14.25" customHeight="1" x14ac:dyDescent="0.25">
      <c r="A47" s="18">
        <f t="shared" si="0"/>
        <v>35</v>
      </c>
      <c r="B47" s="19" t="s">
        <v>145</v>
      </c>
      <c r="C47" s="21"/>
      <c r="D47" s="22"/>
      <c r="E47" s="22"/>
    </row>
    <row r="48" spans="1:5" ht="26.25" customHeight="1" x14ac:dyDescent="0.25">
      <c r="A48" s="18">
        <f t="shared" si="0"/>
        <v>36</v>
      </c>
      <c r="B48" s="19" t="s">
        <v>146</v>
      </c>
      <c r="C48" s="21"/>
      <c r="D48" s="22"/>
      <c r="E48" s="22"/>
    </row>
    <row r="49" spans="1:5" ht="26.25" customHeight="1" x14ac:dyDescent="0.25">
      <c r="A49" s="18">
        <f t="shared" si="0"/>
        <v>37</v>
      </c>
      <c r="B49" s="19" t="s">
        <v>148</v>
      </c>
      <c r="C49" s="21"/>
      <c r="D49" s="22"/>
      <c r="E49" s="22"/>
    </row>
    <row r="50" spans="1:5" ht="15.75" customHeight="1" x14ac:dyDescent="0.25">
      <c r="A50" s="18">
        <f t="shared" si="0"/>
        <v>38</v>
      </c>
      <c r="B50" s="19" t="s">
        <v>151</v>
      </c>
      <c r="C50" s="21"/>
      <c r="D50" s="22"/>
      <c r="E50" s="22"/>
    </row>
    <row r="51" spans="1:5" ht="15.75" customHeight="1" x14ac:dyDescent="0.25">
      <c r="A51" s="18">
        <f t="shared" si="0"/>
        <v>39</v>
      </c>
      <c r="B51" s="19" t="s">
        <v>153</v>
      </c>
      <c r="C51" s="21"/>
      <c r="D51" s="22"/>
      <c r="E51" s="22"/>
    </row>
    <row r="52" spans="1:5" ht="15.75" customHeight="1" x14ac:dyDescent="0.25">
      <c r="A52" s="18">
        <f t="shared" si="0"/>
        <v>40</v>
      </c>
      <c r="B52" s="19" t="s">
        <v>156</v>
      </c>
      <c r="C52" s="21"/>
      <c r="D52" s="22"/>
      <c r="E52" s="22"/>
    </row>
    <row r="53" spans="1:5" ht="14.25" customHeight="1" x14ac:dyDescent="0.25">
      <c r="A53" s="82" t="s">
        <v>159</v>
      </c>
      <c r="B53" s="83"/>
      <c r="C53" s="83"/>
      <c r="D53" s="83"/>
      <c r="E53" s="37"/>
    </row>
    <row r="54" spans="1:5" ht="14.25" customHeight="1" x14ac:dyDescent="0.25">
      <c r="A54" s="18">
        <f>A52+1</f>
        <v>41</v>
      </c>
      <c r="B54" s="19" t="s">
        <v>164</v>
      </c>
      <c r="C54" s="21"/>
      <c r="D54" s="22"/>
      <c r="E54" s="22"/>
    </row>
    <row r="55" spans="1:5" ht="14.25" customHeight="1" x14ac:dyDescent="0.25">
      <c r="A55" s="18">
        <f t="shared" ref="A55:A62" si="1">A54+1</f>
        <v>42</v>
      </c>
      <c r="B55" s="19" t="s">
        <v>169</v>
      </c>
      <c r="C55" s="21"/>
      <c r="D55" s="22"/>
      <c r="E55" s="22"/>
    </row>
    <row r="56" spans="1:5" ht="14.25" customHeight="1" x14ac:dyDescent="0.25">
      <c r="A56" s="18">
        <f t="shared" si="1"/>
        <v>43</v>
      </c>
      <c r="B56" s="19" t="s">
        <v>543</v>
      </c>
      <c r="C56" s="21"/>
      <c r="D56" s="22"/>
      <c r="E56" s="22"/>
    </row>
    <row r="57" spans="1:5" ht="14.25" customHeight="1" x14ac:dyDescent="0.25">
      <c r="A57" s="18">
        <f t="shared" si="1"/>
        <v>44</v>
      </c>
      <c r="B57" s="19" t="s">
        <v>171</v>
      </c>
      <c r="C57" s="21"/>
      <c r="D57" s="22"/>
      <c r="E57" s="22"/>
    </row>
    <row r="58" spans="1:5" ht="14.25" customHeight="1" x14ac:dyDescent="0.25">
      <c r="A58" s="18">
        <f t="shared" si="1"/>
        <v>45</v>
      </c>
      <c r="B58" s="19" t="s">
        <v>173</v>
      </c>
      <c r="C58" s="21"/>
      <c r="D58" s="22"/>
      <c r="E58" s="22"/>
    </row>
    <row r="59" spans="1:5" ht="14.25" customHeight="1" x14ac:dyDescent="0.25">
      <c r="A59" s="18">
        <f t="shared" si="1"/>
        <v>46</v>
      </c>
      <c r="B59" s="19" t="s">
        <v>176</v>
      </c>
      <c r="C59" s="21"/>
      <c r="D59" s="22"/>
      <c r="E59" s="22"/>
    </row>
    <row r="60" spans="1:5" ht="14.25" customHeight="1" x14ac:dyDescent="0.25">
      <c r="A60" s="18">
        <f t="shared" si="1"/>
        <v>47</v>
      </c>
      <c r="B60" s="19" t="s">
        <v>179</v>
      </c>
      <c r="C60" s="21"/>
      <c r="D60" s="22"/>
      <c r="E60" s="22"/>
    </row>
    <row r="61" spans="1:5" ht="14.25" customHeight="1" x14ac:dyDescent="0.25">
      <c r="A61" s="18">
        <f t="shared" si="1"/>
        <v>48</v>
      </c>
      <c r="B61" s="19" t="s">
        <v>181</v>
      </c>
      <c r="C61" s="21"/>
      <c r="D61" s="22"/>
      <c r="E61" s="22"/>
    </row>
    <row r="62" spans="1:5" ht="14.25" customHeight="1" x14ac:dyDescent="0.25">
      <c r="A62" s="18">
        <f t="shared" si="1"/>
        <v>49</v>
      </c>
      <c r="B62" s="19" t="s">
        <v>182</v>
      </c>
      <c r="C62" s="21"/>
      <c r="D62" s="22"/>
      <c r="E62" s="22"/>
    </row>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11">
    <mergeCell ref="C8:D8"/>
    <mergeCell ref="C9:D9"/>
    <mergeCell ref="C10:D10"/>
    <mergeCell ref="A53:D53"/>
    <mergeCell ref="A1:D1"/>
    <mergeCell ref="A2:D2"/>
    <mergeCell ref="A3:D3"/>
    <mergeCell ref="C4:D4"/>
    <mergeCell ref="C5:D5"/>
    <mergeCell ref="C6:D6"/>
    <mergeCell ref="C7:D7"/>
  </mergeCells>
  <dataValidations count="1">
    <dataValidation type="list" allowBlank="1" sqref="C13:C52 C54:C62" xr:uid="{00000000-0002-0000-1300-000000000000}">
      <formula1>"Yes,No"</formula1>
    </dataValidation>
  </dataValidations>
  <pageMargins left="0.75" right="0.75" top="1" bottom="1" header="0" footer="0"/>
  <pageSetup orientation="landscape"/>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2D050"/>
  </sheetPr>
  <dimension ref="A1:E1000"/>
  <sheetViews>
    <sheetView showGridLines="0" workbookViewId="0"/>
  </sheetViews>
  <sheetFormatPr defaultColWidth="14.42578125" defaultRowHeight="15" customHeight="1" x14ac:dyDescent="0.25"/>
  <cols>
    <col min="1" max="1" width="7" customWidth="1"/>
    <col min="2" max="2" width="78" customWidth="1"/>
    <col min="3" max="3" width="14" customWidth="1"/>
    <col min="4" max="5" width="42" customWidth="1"/>
    <col min="6" max="6" width="14.42578125" customWidth="1"/>
  </cols>
  <sheetData>
    <row r="1" spans="1:5" ht="30" customHeight="1" x14ac:dyDescent="0.25">
      <c r="A1" s="54" t="s">
        <v>510</v>
      </c>
      <c r="B1" s="55"/>
      <c r="C1" s="55"/>
      <c r="D1" s="55"/>
      <c r="E1" s="3"/>
    </row>
    <row r="2" spans="1:5" ht="21.75" customHeight="1" x14ac:dyDescent="0.25">
      <c r="A2" s="56" t="s">
        <v>514</v>
      </c>
      <c r="B2" s="57"/>
      <c r="C2" s="57"/>
      <c r="D2" s="57"/>
      <c r="E2" s="5"/>
    </row>
    <row r="3" spans="1:5" ht="14.25" customHeight="1" x14ac:dyDescent="0.25">
      <c r="A3" s="6" t="s">
        <v>8</v>
      </c>
      <c r="B3" s="58"/>
      <c r="C3" s="58"/>
      <c r="D3" s="58"/>
      <c r="E3" s="7"/>
    </row>
    <row r="4" spans="1:5" ht="14.25" customHeight="1" x14ac:dyDescent="0.25">
      <c r="A4" s="59"/>
      <c r="B4" s="60" t="s">
        <v>13</v>
      </c>
      <c r="C4" s="88"/>
      <c r="D4" s="89"/>
    </row>
    <row r="5" spans="1:5" ht="14.25" customHeight="1" x14ac:dyDescent="0.25">
      <c r="A5" s="9"/>
      <c r="B5" s="10" t="s">
        <v>15</v>
      </c>
      <c r="C5" s="80"/>
      <c r="D5" s="81"/>
    </row>
    <row r="6" spans="1:5" ht="14.25" customHeight="1" x14ac:dyDescent="0.25">
      <c r="A6" s="9"/>
      <c r="B6" s="10" t="s">
        <v>16</v>
      </c>
      <c r="C6" s="80"/>
      <c r="D6" s="81"/>
    </row>
    <row r="7" spans="1:5" ht="14.25" customHeight="1" x14ac:dyDescent="0.25">
      <c r="A7" s="9"/>
      <c r="B7" s="10" t="s">
        <v>18</v>
      </c>
      <c r="C7" s="80"/>
      <c r="D7" s="81"/>
    </row>
    <row r="8" spans="1:5" ht="14.25" customHeight="1" x14ac:dyDescent="0.25">
      <c r="A8" s="9"/>
      <c r="B8" s="10" t="s">
        <v>19</v>
      </c>
      <c r="C8" s="80"/>
      <c r="D8" s="81"/>
    </row>
    <row r="9" spans="1:5" ht="14.25" customHeight="1" x14ac:dyDescent="0.25">
      <c r="A9" s="9"/>
      <c r="B9" s="10" t="s">
        <v>21</v>
      </c>
      <c r="C9" s="80"/>
      <c r="D9" s="81"/>
    </row>
    <row r="10" spans="1:5" ht="14.25" customHeight="1" x14ac:dyDescent="0.25">
      <c r="A10" s="13"/>
      <c r="B10" s="14" t="s">
        <v>22</v>
      </c>
      <c r="C10" s="80"/>
      <c r="D10" s="81"/>
    </row>
    <row r="11" spans="1:5" ht="14.25" customHeight="1" x14ac:dyDescent="0.25"/>
    <row r="12" spans="1:5" ht="24" customHeight="1" x14ac:dyDescent="0.25">
      <c r="A12" s="15" t="s">
        <v>24</v>
      </c>
      <c r="B12" s="15" t="s">
        <v>25</v>
      </c>
      <c r="C12" s="15" t="s">
        <v>26</v>
      </c>
      <c r="D12" s="15" t="s">
        <v>27</v>
      </c>
      <c r="E12" s="16" t="s">
        <v>234</v>
      </c>
    </row>
    <row r="13" spans="1:5" ht="14.25" customHeight="1" x14ac:dyDescent="0.25">
      <c r="A13" s="18">
        <v>1</v>
      </c>
      <c r="B13" s="19" t="s">
        <v>30</v>
      </c>
      <c r="C13" s="21"/>
      <c r="D13" s="22"/>
      <c r="E13" s="22"/>
    </row>
    <row r="14" spans="1:5" ht="14.25" customHeight="1" x14ac:dyDescent="0.25">
      <c r="A14" s="18">
        <f t="shared" ref="A14:A52" si="0">A13+1</f>
        <v>2</v>
      </c>
      <c r="B14" s="19" t="s">
        <v>530</v>
      </c>
      <c r="C14" s="21"/>
      <c r="D14" s="22"/>
      <c r="E14" s="22"/>
    </row>
    <row r="15" spans="1:5" ht="14.25" customHeight="1" x14ac:dyDescent="0.25">
      <c r="A15" s="18">
        <f t="shared" si="0"/>
        <v>3</v>
      </c>
      <c r="B15" s="19" t="s">
        <v>520</v>
      </c>
      <c r="C15" s="21"/>
      <c r="D15" s="22"/>
      <c r="E15" s="22"/>
    </row>
    <row r="16" spans="1:5" ht="14.25" customHeight="1" x14ac:dyDescent="0.25">
      <c r="A16" s="18">
        <f t="shared" si="0"/>
        <v>4</v>
      </c>
      <c r="B16" s="19" t="s">
        <v>533</v>
      </c>
      <c r="C16" s="21"/>
      <c r="D16" s="22"/>
      <c r="E16" s="22"/>
    </row>
    <row r="17" spans="1:5" ht="14.25" customHeight="1" x14ac:dyDescent="0.25">
      <c r="A17" s="18">
        <f t="shared" si="0"/>
        <v>5</v>
      </c>
      <c r="B17" s="19" t="s">
        <v>535</v>
      </c>
      <c r="C17" s="21"/>
      <c r="D17" s="22"/>
      <c r="E17" s="22"/>
    </row>
    <row r="18" spans="1:5" ht="26.25" customHeight="1" x14ac:dyDescent="0.25">
      <c r="A18" s="18">
        <f t="shared" si="0"/>
        <v>6</v>
      </c>
      <c r="B18" s="19" t="s">
        <v>69</v>
      </c>
      <c r="C18" s="21"/>
      <c r="D18" s="22"/>
      <c r="E18" s="22"/>
    </row>
    <row r="19" spans="1:5" ht="14.25" customHeight="1" x14ac:dyDescent="0.25">
      <c r="A19" s="18">
        <f t="shared" si="0"/>
        <v>7</v>
      </c>
      <c r="B19" s="19" t="s">
        <v>538</v>
      </c>
      <c r="C19" s="21"/>
      <c r="D19" s="22"/>
      <c r="E19" s="22"/>
    </row>
    <row r="20" spans="1:5" ht="66" customHeight="1" x14ac:dyDescent="0.25">
      <c r="A20" s="18">
        <f t="shared" si="0"/>
        <v>8</v>
      </c>
      <c r="B20" s="19" t="s">
        <v>75</v>
      </c>
      <c r="C20" s="21"/>
      <c r="D20" s="22"/>
      <c r="E20" s="22"/>
    </row>
    <row r="21" spans="1:5" ht="14.25" customHeight="1" x14ac:dyDescent="0.25">
      <c r="A21" s="18">
        <f t="shared" si="0"/>
        <v>9</v>
      </c>
      <c r="B21" s="19" t="s">
        <v>77</v>
      </c>
      <c r="C21" s="21"/>
      <c r="D21" s="22"/>
      <c r="E21" s="22"/>
    </row>
    <row r="22" spans="1:5" ht="14.25" customHeight="1" x14ac:dyDescent="0.25">
      <c r="A22" s="18">
        <f t="shared" si="0"/>
        <v>10</v>
      </c>
      <c r="B22" s="19" t="s">
        <v>80</v>
      </c>
      <c r="C22" s="21"/>
      <c r="D22" s="22"/>
      <c r="E22" s="22"/>
    </row>
    <row r="23" spans="1:5" ht="14.25" customHeight="1" x14ac:dyDescent="0.25">
      <c r="A23" s="18">
        <f t="shared" si="0"/>
        <v>11</v>
      </c>
      <c r="B23" s="19" t="s">
        <v>83</v>
      </c>
      <c r="C23" s="21"/>
      <c r="D23" s="22"/>
      <c r="E23" s="22"/>
    </row>
    <row r="24" spans="1:5" ht="52.5" customHeight="1" x14ac:dyDescent="0.25">
      <c r="A24" s="18">
        <f t="shared" si="0"/>
        <v>12</v>
      </c>
      <c r="B24" s="19" t="s">
        <v>481</v>
      </c>
      <c r="C24" s="21"/>
      <c r="D24" s="22"/>
      <c r="E24" s="22"/>
    </row>
    <row r="25" spans="1:5" ht="14.25" customHeight="1" x14ac:dyDescent="0.25">
      <c r="A25" s="18">
        <f t="shared" si="0"/>
        <v>13</v>
      </c>
      <c r="B25" s="19" t="s">
        <v>529</v>
      </c>
      <c r="C25" s="21"/>
      <c r="D25" s="22"/>
      <c r="E25" s="22"/>
    </row>
    <row r="26" spans="1:5" ht="14.25" customHeight="1" x14ac:dyDescent="0.25">
      <c r="A26" s="18">
        <f t="shared" si="0"/>
        <v>14</v>
      </c>
      <c r="B26" s="19" t="s">
        <v>531</v>
      </c>
      <c r="C26" s="21"/>
      <c r="D26" s="22"/>
      <c r="E26" s="22"/>
    </row>
    <row r="27" spans="1:5" ht="14.25" customHeight="1" x14ac:dyDescent="0.25">
      <c r="A27" s="18">
        <f t="shared" si="0"/>
        <v>15</v>
      </c>
      <c r="B27" s="19" t="s">
        <v>532</v>
      </c>
      <c r="C27" s="21"/>
      <c r="D27" s="22"/>
      <c r="E27" s="22"/>
    </row>
    <row r="28" spans="1:5" ht="26.25" customHeight="1" x14ac:dyDescent="0.25">
      <c r="A28" s="18">
        <f t="shared" si="0"/>
        <v>16</v>
      </c>
      <c r="B28" s="19" t="s">
        <v>540</v>
      </c>
      <c r="C28" s="21"/>
      <c r="D28" s="22"/>
      <c r="E28" s="22"/>
    </row>
    <row r="29" spans="1:5" ht="14.25" customHeight="1" x14ac:dyDescent="0.25">
      <c r="A29" s="18">
        <f t="shared" si="0"/>
        <v>17</v>
      </c>
      <c r="B29" s="19" t="s">
        <v>541</v>
      </c>
      <c r="C29" s="21"/>
      <c r="D29" s="22"/>
      <c r="E29" s="22"/>
    </row>
    <row r="30" spans="1:5" ht="14.25" customHeight="1" x14ac:dyDescent="0.25">
      <c r="A30" s="18">
        <f t="shared" si="0"/>
        <v>18</v>
      </c>
      <c r="B30" s="19" t="s">
        <v>542</v>
      </c>
      <c r="C30" s="21"/>
      <c r="D30" s="22"/>
      <c r="E30" s="22"/>
    </row>
    <row r="31" spans="1:5" ht="39" customHeight="1" x14ac:dyDescent="0.25">
      <c r="A31" s="18">
        <f t="shared" si="0"/>
        <v>19</v>
      </c>
      <c r="B31" s="19" t="s">
        <v>469</v>
      </c>
      <c r="C31" s="21"/>
      <c r="D31" s="22"/>
      <c r="E31" s="22"/>
    </row>
    <row r="32" spans="1:5" ht="26.25" customHeight="1" x14ac:dyDescent="0.25">
      <c r="A32" s="18">
        <f t="shared" si="0"/>
        <v>20</v>
      </c>
      <c r="B32" s="19" t="s">
        <v>539</v>
      </c>
      <c r="C32" s="21"/>
      <c r="D32" s="22"/>
      <c r="E32" s="22"/>
    </row>
    <row r="33" spans="1:5" ht="92.25" customHeight="1" x14ac:dyDescent="0.25">
      <c r="A33" s="18">
        <f t="shared" si="0"/>
        <v>21</v>
      </c>
      <c r="B33" s="19" t="s">
        <v>118</v>
      </c>
      <c r="C33" s="21"/>
      <c r="D33" s="22"/>
      <c r="E33" s="22"/>
    </row>
    <row r="34" spans="1:5" ht="26.25" customHeight="1" x14ac:dyDescent="0.25">
      <c r="A34" s="18">
        <f t="shared" si="0"/>
        <v>22</v>
      </c>
      <c r="B34" s="19" t="s">
        <v>121</v>
      </c>
      <c r="C34" s="21"/>
      <c r="D34" s="22"/>
      <c r="E34" s="22"/>
    </row>
    <row r="35" spans="1:5" ht="26.25" customHeight="1" x14ac:dyDescent="0.25">
      <c r="A35" s="18">
        <f t="shared" si="0"/>
        <v>23</v>
      </c>
      <c r="B35" s="19" t="s">
        <v>123</v>
      </c>
      <c r="C35" s="21"/>
      <c r="D35" s="22"/>
      <c r="E35" s="22"/>
    </row>
    <row r="36" spans="1:5" ht="52.5" customHeight="1" x14ac:dyDescent="0.25">
      <c r="A36" s="18">
        <f t="shared" si="0"/>
        <v>24</v>
      </c>
      <c r="B36" s="19" t="s">
        <v>331</v>
      </c>
      <c r="C36" s="21"/>
      <c r="D36" s="22"/>
      <c r="E36" s="22"/>
    </row>
    <row r="37" spans="1:5" ht="14.25" customHeight="1" x14ac:dyDescent="0.25">
      <c r="A37" s="18">
        <f t="shared" si="0"/>
        <v>25</v>
      </c>
      <c r="B37" s="19" t="s">
        <v>131</v>
      </c>
      <c r="C37" s="21"/>
      <c r="D37" s="22"/>
      <c r="E37" s="22"/>
    </row>
    <row r="38" spans="1:5" ht="14.25" customHeight="1" x14ac:dyDescent="0.25">
      <c r="A38" s="18">
        <f t="shared" si="0"/>
        <v>26</v>
      </c>
      <c r="B38" s="19" t="s">
        <v>133</v>
      </c>
      <c r="C38" s="21"/>
      <c r="D38" s="22"/>
      <c r="E38" s="22"/>
    </row>
    <row r="39" spans="1:5" ht="14.25" customHeight="1" x14ac:dyDescent="0.25">
      <c r="A39" s="18">
        <f t="shared" si="0"/>
        <v>27</v>
      </c>
      <c r="B39" s="19" t="s">
        <v>487</v>
      </c>
      <c r="C39" s="21"/>
      <c r="D39" s="22"/>
      <c r="E39" s="22"/>
    </row>
    <row r="40" spans="1:5" ht="14.25" customHeight="1" x14ac:dyDescent="0.25">
      <c r="A40" s="18">
        <f t="shared" si="0"/>
        <v>28</v>
      </c>
      <c r="B40" s="19" t="s">
        <v>306</v>
      </c>
      <c r="C40" s="21"/>
      <c r="D40" s="22"/>
      <c r="E40" s="22"/>
    </row>
    <row r="41" spans="1:5" ht="14.25" customHeight="1" x14ac:dyDescent="0.25">
      <c r="A41" s="18">
        <f t="shared" si="0"/>
        <v>29</v>
      </c>
      <c r="B41" s="19" t="s">
        <v>114</v>
      </c>
      <c r="C41" s="21"/>
      <c r="D41" s="22"/>
      <c r="E41" s="22"/>
    </row>
    <row r="42" spans="1:5" ht="26.25" customHeight="1" x14ac:dyDescent="0.25">
      <c r="A42" s="18">
        <f t="shared" si="0"/>
        <v>30</v>
      </c>
      <c r="B42" s="19" t="s">
        <v>136</v>
      </c>
      <c r="C42" s="21"/>
      <c r="D42" s="22"/>
      <c r="E42" s="22"/>
    </row>
    <row r="43" spans="1:5" ht="14.25" customHeight="1" x14ac:dyDescent="0.25">
      <c r="A43" s="18">
        <f t="shared" si="0"/>
        <v>31</v>
      </c>
      <c r="B43" s="19" t="s">
        <v>138</v>
      </c>
      <c r="C43" s="21"/>
      <c r="D43" s="22"/>
      <c r="E43" s="22"/>
    </row>
    <row r="44" spans="1:5" ht="26.25" customHeight="1" x14ac:dyDescent="0.25">
      <c r="A44" s="18">
        <f t="shared" si="0"/>
        <v>32</v>
      </c>
      <c r="B44" s="19" t="s">
        <v>140</v>
      </c>
      <c r="C44" s="21"/>
      <c r="D44" s="22"/>
      <c r="E44" s="22"/>
    </row>
    <row r="45" spans="1:5" ht="39" customHeight="1" x14ac:dyDescent="0.25">
      <c r="A45" s="18">
        <f t="shared" si="0"/>
        <v>33</v>
      </c>
      <c r="B45" s="19" t="s">
        <v>142</v>
      </c>
      <c r="C45" s="21"/>
      <c r="D45" s="22"/>
      <c r="E45" s="22"/>
    </row>
    <row r="46" spans="1:5" ht="39" customHeight="1" x14ac:dyDescent="0.25">
      <c r="A46" s="18">
        <f t="shared" si="0"/>
        <v>34</v>
      </c>
      <c r="B46" s="19" t="s">
        <v>144</v>
      </c>
      <c r="C46" s="21"/>
      <c r="D46" s="22"/>
      <c r="E46" s="22"/>
    </row>
    <row r="47" spans="1:5" ht="14.25" customHeight="1" x14ac:dyDescent="0.25">
      <c r="A47" s="18">
        <f t="shared" si="0"/>
        <v>35</v>
      </c>
      <c r="B47" s="19" t="s">
        <v>145</v>
      </c>
      <c r="C47" s="21"/>
      <c r="D47" s="22"/>
      <c r="E47" s="22"/>
    </row>
    <row r="48" spans="1:5" ht="26.25" customHeight="1" x14ac:dyDescent="0.25">
      <c r="A48" s="18">
        <f t="shared" si="0"/>
        <v>36</v>
      </c>
      <c r="B48" s="19" t="s">
        <v>146</v>
      </c>
      <c r="C48" s="21"/>
      <c r="D48" s="22"/>
      <c r="E48" s="22"/>
    </row>
    <row r="49" spans="1:5" ht="26.25" customHeight="1" x14ac:dyDescent="0.25">
      <c r="A49" s="18">
        <f t="shared" si="0"/>
        <v>37</v>
      </c>
      <c r="B49" s="19" t="s">
        <v>148</v>
      </c>
      <c r="C49" s="21"/>
      <c r="D49" s="22"/>
      <c r="E49" s="22"/>
    </row>
    <row r="50" spans="1:5" ht="15.75" customHeight="1" x14ac:dyDescent="0.25">
      <c r="A50" s="18">
        <f t="shared" si="0"/>
        <v>38</v>
      </c>
      <c r="B50" s="19" t="s">
        <v>151</v>
      </c>
      <c r="C50" s="21"/>
      <c r="D50" s="22"/>
      <c r="E50" s="22"/>
    </row>
    <row r="51" spans="1:5" ht="15.75" customHeight="1" x14ac:dyDescent="0.25">
      <c r="A51" s="18">
        <f t="shared" si="0"/>
        <v>39</v>
      </c>
      <c r="B51" s="19" t="s">
        <v>153</v>
      </c>
      <c r="C51" s="21"/>
      <c r="D51" s="22"/>
      <c r="E51" s="22"/>
    </row>
    <row r="52" spans="1:5" ht="15.75" customHeight="1" x14ac:dyDescent="0.25">
      <c r="A52" s="18">
        <f t="shared" si="0"/>
        <v>40</v>
      </c>
      <c r="B52" s="19" t="s">
        <v>156</v>
      </c>
      <c r="C52" s="21"/>
      <c r="D52" s="22"/>
      <c r="E52" s="22"/>
    </row>
    <row r="53" spans="1:5" ht="14.25" customHeight="1" x14ac:dyDescent="0.25">
      <c r="A53" s="82" t="s">
        <v>159</v>
      </c>
      <c r="B53" s="83"/>
      <c r="C53" s="83"/>
      <c r="D53" s="83"/>
      <c r="E53" s="37"/>
    </row>
    <row r="54" spans="1:5" ht="14.25" customHeight="1" x14ac:dyDescent="0.25">
      <c r="A54" s="18">
        <f>A52+1</f>
        <v>41</v>
      </c>
      <c r="B54" s="19" t="s">
        <v>164</v>
      </c>
      <c r="C54" s="21"/>
      <c r="D54" s="22"/>
      <c r="E54" s="22"/>
    </row>
    <row r="55" spans="1:5" ht="14.25" customHeight="1" x14ac:dyDescent="0.25">
      <c r="A55" s="18">
        <f t="shared" ref="A55:A62" si="1">A54+1</f>
        <v>42</v>
      </c>
      <c r="B55" s="19" t="s">
        <v>169</v>
      </c>
      <c r="C55" s="21"/>
      <c r="D55" s="22"/>
      <c r="E55" s="22"/>
    </row>
    <row r="56" spans="1:5" ht="14.25" customHeight="1" x14ac:dyDescent="0.25">
      <c r="A56" s="18">
        <f t="shared" si="1"/>
        <v>43</v>
      </c>
      <c r="B56" s="19" t="s">
        <v>543</v>
      </c>
      <c r="C56" s="21"/>
      <c r="D56" s="22"/>
      <c r="E56" s="22"/>
    </row>
    <row r="57" spans="1:5" ht="14.25" customHeight="1" x14ac:dyDescent="0.25">
      <c r="A57" s="18">
        <f t="shared" si="1"/>
        <v>44</v>
      </c>
      <c r="B57" s="19" t="s">
        <v>171</v>
      </c>
      <c r="C57" s="21"/>
      <c r="D57" s="22"/>
      <c r="E57" s="22"/>
    </row>
    <row r="58" spans="1:5" ht="14.25" customHeight="1" x14ac:dyDescent="0.25">
      <c r="A58" s="18">
        <f t="shared" si="1"/>
        <v>45</v>
      </c>
      <c r="B58" s="19" t="s">
        <v>173</v>
      </c>
      <c r="C58" s="21"/>
      <c r="D58" s="22"/>
      <c r="E58" s="22"/>
    </row>
    <row r="59" spans="1:5" ht="14.25" customHeight="1" x14ac:dyDescent="0.25">
      <c r="A59" s="18">
        <f t="shared" si="1"/>
        <v>46</v>
      </c>
      <c r="B59" s="19" t="s">
        <v>176</v>
      </c>
      <c r="C59" s="21"/>
      <c r="D59" s="22"/>
      <c r="E59" s="22"/>
    </row>
    <row r="60" spans="1:5" ht="14.25" customHeight="1" x14ac:dyDescent="0.25">
      <c r="A60" s="18">
        <f t="shared" si="1"/>
        <v>47</v>
      </c>
      <c r="B60" s="19" t="s">
        <v>179</v>
      </c>
      <c r="C60" s="21"/>
      <c r="D60" s="22"/>
      <c r="E60" s="22"/>
    </row>
    <row r="61" spans="1:5" ht="14.25" customHeight="1" x14ac:dyDescent="0.25">
      <c r="A61" s="18">
        <f t="shared" si="1"/>
        <v>48</v>
      </c>
      <c r="B61" s="19" t="s">
        <v>181</v>
      </c>
      <c r="C61" s="21"/>
      <c r="D61" s="22"/>
      <c r="E61" s="22"/>
    </row>
    <row r="62" spans="1:5" ht="14.25" customHeight="1" x14ac:dyDescent="0.25">
      <c r="A62" s="18">
        <f t="shared" si="1"/>
        <v>49</v>
      </c>
      <c r="B62" s="19" t="s">
        <v>182</v>
      </c>
      <c r="C62" s="21"/>
      <c r="D62" s="22"/>
      <c r="E62" s="22"/>
    </row>
    <row r="63" spans="1:5" ht="14.25" customHeight="1" x14ac:dyDescent="0.25"/>
    <row r="64" spans="1:5"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
    <mergeCell ref="C9:D9"/>
    <mergeCell ref="C10:D10"/>
    <mergeCell ref="A53:D53"/>
    <mergeCell ref="C4:D4"/>
    <mergeCell ref="C5:D5"/>
    <mergeCell ref="C6:D6"/>
    <mergeCell ref="C7:D7"/>
    <mergeCell ref="C8:D8"/>
  </mergeCells>
  <dataValidations count="1">
    <dataValidation type="list" allowBlank="1" sqref="C13:C41 C43:C52 C54:C62" xr:uid="{00000000-0002-0000-1400-000000000000}">
      <formula1>"Yes,No"</formula1>
    </dataValidation>
  </dataValidations>
  <pageMargins left="0.75" right="0.75" top="1" bottom="1" header="0" footer="0"/>
  <pageSetup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LOTS</vt:lpstr>
      <vt:lpstr>Document_Checklist</vt:lpstr>
      <vt:lpstr>Lot 1</vt:lpstr>
      <vt:lpstr>Lot 2</vt:lpstr>
      <vt:lpstr>Lot 3</vt:lpstr>
      <vt:lpstr>Lot 4</vt:lpstr>
      <vt:lpstr>Lot 5</vt:lpstr>
      <vt:lpstr>Lot 6</vt:lpstr>
      <vt:lpstr>Lot 7</vt:lpstr>
      <vt:lpstr>Lot 8</vt:lpstr>
      <vt:lpstr>Lot 9</vt:lpstr>
      <vt:lpstr>Lot 10</vt:lpstr>
      <vt:lpstr>Lot 11</vt:lpstr>
      <vt:lpstr>Lot 12</vt:lpstr>
      <vt:lpstr>Lot 13</vt:lpstr>
      <vt:lpstr>Lot 14</vt:lpstr>
      <vt:lpstr>Lot 15</vt:lpstr>
      <vt:lpstr>Lot 16</vt:lpstr>
      <vt:lpstr>Lot 17</vt:lpstr>
      <vt:lpstr>Lot 18</vt:lpstr>
      <vt:lpstr>Lot 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Motassem Abusaa</cp:lastModifiedBy>
  <dcterms:modified xsi:type="dcterms:W3CDTF">2026-10-15T12:56:59Z</dcterms:modified>
</cp:coreProperties>
</file>